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5\VZ 2025\014 Česká Skalice, ul. Zelená\B5 Vysvětlení, změna č. 5\Výkaz výměr_14022025\neoceněný\"/>
    </mc:Choice>
  </mc:AlternateContent>
  <bookViews>
    <workbookView xWindow="0" yWindow="0" windowWidth="0" windowHeight="0" activeTab="7"/>
  </bookViews>
  <sheets>
    <sheet name="ZNVSO 001" sheetId="2" r:id="rId1"/>
    <sheet name="ZNHSO 101" sheetId="3" r:id="rId2"/>
    <sheet name="ZNVSO 101.1" sheetId="4" r:id="rId3"/>
    <sheet name="NNSO 101.2" sheetId="5" r:id="rId4"/>
    <sheet name="ZNVSO 180" sheetId="6" r:id="rId5"/>
    <sheet name="ZNVSO 181" sheetId="7" r:id="rId6"/>
    <sheet name="ZNHSO 301" sheetId="8" r:id="rId7"/>
    <sheet name="ZNHSO 303" sheetId="9" r:id="rId8"/>
  </sheets>
  <calcPr/>
</workbook>
</file>

<file path=xl/calcChain.xml><?xml version="1.0" encoding="utf-8"?>
<calcChain xmlns="http://schemas.openxmlformats.org/spreadsheetml/2006/main">
  <c i="9" l="1" r="I3"/>
  <c r="I59"/>
  <c r="O64"/>
  <c r="I64"/>
  <c r="O60"/>
  <c r="I60"/>
  <c r="I46"/>
  <c r="O55"/>
  <c r="I55"/>
  <c r="O51"/>
  <c r="I51"/>
  <c r="O47"/>
  <c r="I47"/>
  <c r="I29"/>
  <c r="O42"/>
  <c r="I42"/>
  <c r="O38"/>
  <c r="I38"/>
  <c r="O34"/>
  <c r="I34"/>
  <c r="O30"/>
  <c r="I30"/>
  <c r="I24"/>
  <c r="O25"/>
  <c r="I25"/>
  <c r="I19"/>
  <c r="O20"/>
  <c r="I20"/>
  <c r="I14"/>
  <c r="O15"/>
  <c r="I15"/>
  <c r="I9"/>
  <c r="O10"/>
  <c r="I10"/>
  <c i="8" r="I3"/>
  <c r="I41"/>
  <c r="O62"/>
  <c r="I62"/>
  <c r="O58"/>
  <c r="I58"/>
  <c r="O54"/>
  <c r="I54"/>
  <c r="O50"/>
  <c r="I50"/>
  <c r="O46"/>
  <c r="I46"/>
  <c r="O42"/>
  <c r="I42"/>
  <c r="I36"/>
  <c r="O37"/>
  <c r="I37"/>
  <c r="I31"/>
  <c r="O32"/>
  <c r="I32"/>
  <c r="I14"/>
  <c r="O27"/>
  <c r="I27"/>
  <c r="O23"/>
  <c r="I23"/>
  <c r="O19"/>
  <c r="I19"/>
  <c r="O15"/>
  <c r="I15"/>
  <c r="I9"/>
  <c r="O10"/>
  <c r="I10"/>
  <c i="7" r="I3"/>
  <c r="I14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I9"/>
  <c r="O10"/>
  <c r="I10"/>
  <c i="6" r="I3"/>
  <c r="I80"/>
  <c r="O89"/>
  <c r="I89"/>
  <c r="O85"/>
  <c r="I85"/>
  <c r="O81"/>
  <c r="I81"/>
  <c r="I43"/>
  <c r="O76"/>
  <c r="I76"/>
  <c r="O72"/>
  <c r="I72"/>
  <c r="O68"/>
  <c r="I68"/>
  <c r="O64"/>
  <c r="I64"/>
  <c r="O60"/>
  <c r="I60"/>
  <c r="O56"/>
  <c r="I56"/>
  <c r="O52"/>
  <c r="I52"/>
  <c r="O48"/>
  <c r="I48"/>
  <c r="O44"/>
  <c r="I44"/>
  <c r="I18"/>
  <c r="O39"/>
  <c r="I39"/>
  <c r="O35"/>
  <c r="I35"/>
  <c r="O31"/>
  <c r="I31"/>
  <c r="O27"/>
  <c r="I27"/>
  <c r="O23"/>
  <c r="I23"/>
  <c r="O19"/>
  <c r="I19"/>
  <c r="I9"/>
  <c r="O14"/>
  <c r="I14"/>
  <c r="O10"/>
  <c r="I10"/>
  <c i="5" r="I3"/>
  <c r="I9"/>
  <c r="O22"/>
  <c r="I22"/>
  <c r="O18"/>
  <c r="I18"/>
  <c r="O14"/>
  <c r="I14"/>
  <c r="O10"/>
  <c r="I10"/>
  <c i="4" r="I3"/>
  <c r="I39"/>
  <c r="O40"/>
  <c r="I40"/>
  <c r="I14"/>
  <c r="O35"/>
  <c r="I35"/>
  <c r="O31"/>
  <c r="I31"/>
  <c r="O27"/>
  <c r="I27"/>
  <c r="O23"/>
  <c r="I23"/>
  <c r="O19"/>
  <c r="I19"/>
  <c r="O15"/>
  <c r="I15"/>
  <c r="I9"/>
  <c r="O10"/>
  <c r="I10"/>
  <c i="3" r="I3"/>
  <c r="I187"/>
  <c r="O224"/>
  <c r="I224"/>
  <c r="O220"/>
  <c r="I220"/>
  <c r="O216"/>
  <c r="I216"/>
  <c r="O212"/>
  <c r="I212"/>
  <c r="O208"/>
  <c r="I208"/>
  <c r="O204"/>
  <c r="I204"/>
  <c r="O200"/>
  <c r="I200"/>
  <c r="O196"/>
  <c r="I196"/>
  <c r="O192"/>
  <c r="I192"/>
  <c r="O188"/>
  <c r="I188"/>
  <c r="I166"/>
  <c r="O183"/>
  <c r="I183"/>
  <c r="O179"/>
  <c r="I179"/>
  <c r="O175"/>
  <c r="I175"/>
  <c r="O171"/>
  <c r="I171"/>
  <c r="O167"/>
  <c r="I167"/>
  <c r="I129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I116"/>
  <c r="O125"/>
  <c r="I125"/>
  <c r="O121"/>
  <c r="I121"/>
  <c r="O117"/>
  <c r="I117"/>
  <c r="I91"/>
  <c r="O112"/>
  <c r="I112"/>
  <c r="O108"/>
  <c r="I108"/>
  <c r="O104"/>
  <c r="I104"/>
  <c r="O100"/>
  <c r="I100"/>
  <c r="O96"/>
  <c r="I96"/>
  <c r="O92"/>
  <c r="I92"/>
  <c r="I22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2" r="I3"/>
  <c r="I9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<sst xmlns="http://schemas.openxmlformats.org/spreadsheetml/2006/main">
  <si>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</si>
  <si>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</si>
  <si>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</si>
  <si>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</si>
  <si>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</si>
  <si>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34172</t>
  </si>
  <si>
    <t>II/304 Česká Skalice, ulice Zelená - křižovatka s I/33_KHK_14022025_neoceněný</t>
  </si>
  <si>
    <t>SO 001</t>
  </si>
  <si>
    <t>O</t>
  </si>
  <si>
    <t>Objekt:</t>
  </si>
  <si>
    <t>ZNV</t>
  </si>
  <si>
    <t>Způsobilé náklady vedlejší</t>
  </si>
  <si>
    <t>O1</t>
  </si>
  <si>
    <t>Rozpočet:</t>
  </si>
  <si>
    <t>Vedlejší a ostatní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</si>
  <si>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</si>
  <si>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</si>
  <si>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</si>
  <si>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</si>
  <si>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</si>
  <si>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</si>
  <si>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</si>
  <si>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</si>
  <si>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</si>
  <si>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</si>
  <si>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</si>
  <si>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</si>
  <si>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</si>
  <si>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</si>
  <si>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</si>
  <si>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</si>
  <si>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</si>
  <si>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</si>
  <si>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SOUBOR</t>
  </si>
  <si>
    <t>PP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</si>
  <si>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 apod. Přechody nutno ochránit. Zajištění stavby proti škodě na okolních pozemcích a objektech. 
Délka stavby 0,711km + objízdné trasy. 
SO101, SO301, SO303, SO180</t>
  </si>
  <si>
    <t>VV</t>
  </si>
  <si>
    <t>"zajištěnía ochrana stávajících IS :"_x000d_
 1 = 1,000 [A]</t>
  </si>
  <si>
    <t>TS</t>
  </si>
  <si>
    <t>zahrnuje veškeré náklady spojené s objednatelem požadovanými zařízeními</t>
  </si>
  <si>
    <t>02811</t>
  </si>
  <si>
    <t>A</t>
  </si>
  <si>
    <t>PRŮZKUMNÉ PRÁCE GEOTECHNICKÉ NA POVRCHU</t>
  </si>
  <si>
    <t>KPL</t>
  </si>
  <si>
    <t>Zjištění a zdokumentování stávajícího stavu zástavby a objektů vč. fotodokumentace, které mohou být dotčeny stavbou před započetím, v průběhu a na konci stavebních prací. 
Délka stavby 0,711km + objízdné trasy. 
SO101, SO301, SO303, SO180</t>
  </si>
  <si>
    <t>1 = 1,000 [A]</t>
  </si>
  <si>
    <t>zahrnuje veškeré náklady spojené s objednatelem požadovanými pracemi</t>
  </si>
  <si>
    <t>B</t>
  </si>
  <si>
    <t>KČ</t>
  </si>
  <si>
    <t>Přizvání geotechnika a geologa k posouzení pláně vozovky vč.vyhotovení zprávy. 
Délka stavby 0,711km + objízdné trasy. 
SO101, SO301, SO303, SO180</t>
  </si>
  <si>
    <t>02910</t>
  </si>
  <si>
    <t>OSTATNÍ POŽADAVKY - ZEMĚMĚŘIČSKÁ MĚŘENÍ</t>
  </si>
  <si>
    <t>Veškerá nutná zaměření nutná k uvedení stavby do užívání a řádnému předání dokončeného díla.
Zaměření skutečného provedení díla ke kolaudaci stavby v délce stavby.
Délka stavby 0,711 km + objízdné trasy. 
SO101, SO301, SO303, SO180
3x tištěné paré + 1x elektronický nosič
PEVNÁ CENA</t>
  </si>
  <si>
    <t>02911</t>
  </si>
  <si>
    <t>OSTATNÍ POŽADAVKY - GEODETICKÉ ZAMĚŘENÍ</t>
  </si>
  <si>
    <t>Geometrický oddělovací plán pro majetkové vypořádání vlastnických vztahu, potvrzený katastrálním úřadem.
Délka stavby 0,711km. 
SO101, SO301, SO303 
12 x tiskem
PEVNÁ CENA</t>
  </si>
  <si>
    <t>OSTATNÍ POŽADAVKY - GEODETICKÉ ZAMĚŘENÍ VRSTEV</t>
  </si>
  <si>
    <t xml:space="preserve">Zaměření vrstev pro určení kubatur sanací  a pro určení kubatur konstrukčních vrstev a celkových plošných a délkových výměr. 
Délka stavby 0,711 km + objízdné trasy. 
SO101, SO301, SO303, SO180 
PEVNÁ CENA</t>
  </si>
  <si>
    <t>C</t>
  </si>
  <si>
    <t>Veškerá nutná zaměření nutná k realizaci díla(např.zaměření stavby před výstavbou, vytyčení stavby a obvodu staveniště apod.) a k uvedení stavby do užívání a řádnému předání dokončeného díla. 
Délka stavby 0,711 km + objízdné trasy. 
SO101, SO301, SO303, SO180 
PEVNÁ CENA</t>
  </si>
  <si>
    <t>D</t>
  </si>
  <si>
    <t xml:space="preserve">- 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
3x tištěné paré + el. nosič   
PEVNÁ CENA</t>
  </si>
  <si>
    <t>E</t>
  </si>
  <si>
    <t>Geodetické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 apod. Dokladem o splnění této povinnosti bude potvrzení příslušného editora SSKHK o správnosti převzaté struktury a obsahu dat.
PEVNÁ CENA</t>
  </si>
  <si>
    <t>02940</t>
  </si>
  <si>
    <t>OSTATNÍ POŽADAVKY - VYPRACOVÁNÍ DOKUMENTACE</t>
  </si>
  <si>
    <t>Dokumentace skutečného provedení stavby. Výkresy a související písemnosti
zhotovené stavby potřebné pro evidenci pozemní komunikace. Výkresy odchylek a
změn stavby oproti PDPS. Ověřené podpisem odpovědného zástupce
zhotovitele a správce stavby - tiskem ve 4 vyhotoveních a 1 x na CD. 
Délka stavby 0,711 km + objízdné trasy. 
SO101, SO301, SO303, SO180 
PEVNÁ CENA</t>
  </si>
  <si>
    <t>02943</t>
  </si>
  <si>
    <t>OSTATNÍ POŽADAVKY - VYPRACOVÁNÍ RDS</t>
  </si>
  <si>
    <t>Realizační dokumentace stavby ( tiskem 3x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– Katalog poruch netuhých vozovek, aktualizace dopracování dopravního značení. Vypracuje autorizovaná osoba. Odsouhlasí správce stavby. Havarijní plán a protipovodňový plán ( tiskem 2x).
Délka stavby 0,711 km + objízdné trasy. 
SO101, SO301, SO303, SO180 
PEVNÁ CENA</t>
  </si>
  <si>
    <t>02946</t>
  </si>
  <si>
    <t>OSTAT POŽADAVKY - FOTODOKUMENTACE</t>
  </si>
  <si>
    <t>1 x měsíčně sada barevných fotografií v elektroniceké formě. 
3 x závěrečná fotodokumentace s popisem v tištěné i elektronické podobě.
Délka stavby 0,711 km + objízdné trasy. 
SO101, SO301, SO303, SO180 
PEVNÁ CENA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</si>
  <si>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</si>
  <si>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02991</t>
  </si>
  <si>
    <t>OSTATNÍ POŽADAVKY - INFORMAČNÍ TABULE</t>
  </si>
  <si>
    <t>KUS</t>
  </si>
  <si>
    <t xml:space="preserve">Náklady na zřízení a udržování informačních tabulí (2ks na celou stavbu) s údaji o stavbě s textem dle vzoru
objednatele vč.kotvení a podstavce. Po ukončení stavby odstranění.
Délka stavby 0,711 km.  
SO101, SO301, SO303
PEVNÁ CENA</t>
  </si>
  <si>
    <t>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</si>
  <si>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</si>
  <si>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03720</t>
  </si>
  <si>
    <t>POMOC PRÁCE ZAJIŠŤ NEBO ZŘÍZ REGULACI A OCHRANU DOPRAVY</t>
  </si>
  <si>
    <t>Úhrnná částka musí obsahovat veškeré náklady na dočasné úpravy a regulaci
dopravy (i pěší) na staveništi a nezbytné značení a opatření vyplývající z
požadavků BOZP na staveništi vč. provizorních lávek a nájezdů, oplocení celé stavby apod.
Trasy pro pěší v souladu s vyhl. č. 398/2009 Sb., o
obecných technických požadavcích zabezpečujících bezbariérové užívání staveb.
Po dobu realizace stavby zajištěn přístup k objektům pro požární techniku, policie,
záchranné služby. 
Délka stavby 0,711 km + objízdné trasy. 
SO101, SO301, SO303, SO180 
PEVNÁ CENA</t>
  </si>
  <si>
    <t>zahrnuje objednatelem povolené náklady na požadovaná zařízení zhotovitele</t>
  </si>
  <si>
    <t>SO 101</t>
  </si>
  <si>
    <t>ZNH</t>
  </si>
  <si>
    <t>Způsobilé náklady hlavní</t>
  </si>
  <si>
    <t>Rekonstrukce silnice II/304 a III/28517, vpusti, přípojky, dopravní značení</t>
  </si>
  <si>
    <t>015111</t>
  </si>
  <si>
    <t xml:space="preserve">POPLATKY ZA LIKVIDACI ODPADŮ NEKONTAMINOVANÝCH - 17 05 04  VYTĚŽENÉ ZEMINY A HORNINY -  I. TŘÍDA TĚŽITELNOSTI</t>
  </si>
  <si>
    <t>T</t>
  </si>
  <si>
    <t>odkopávky pol.č.12273: 2082,31*2,0 = 4164,620 [A]_x000d_
 sejmutí ornice pol.č.12110: 101,1*2,0 = 202,200 [B]_x000d_
 hloubení rýh pol.č.13273: 124,96*2,0 = 249,920 [C]_x000d_
 hloubení šachet pol.č.13373: 19,82*2,0 = 39,640 [D]_x000d_
 odpočet zásypu pol.č.17411: -77,732*2,0 = -155,464 [E]_x000d_
 Celkem: A+B+C+D+E = 4500,916 [F]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</si>
  <si>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</si>
  <si>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015120</t>
  </si>
  <si>
    <t>1</t>
  </si>
  <si>
    <t xml:space="preserve">POPLATKY ZA LIKVIDACI ODPADŮ NEKONTAMINOVANÝCH - 17 01 02  STAVEBNÍ A DEMOLIČNÍ SUŤ</t>
  </si>
  <si>
    <t>obruby pol.11352: 87*0,25*0,15*2,2 = 7,178 [A]_x000d_
 uliční vpusti pol.96687: 10*0,35*2,2 = 7,700 [B]_x000d_
 pata mostu pol.96615: 1,5*2,2 = 3,300 [C]_x000d_
 kameny, štěrk pol. č. 11332: 1540,69*1,9 = 2927,311 [D]_x000d_
 Celkem: A+B+C+D = 2945,489 [E]</t>
  </si>
  <si>
    <t>015130</t>
  </si>
  <si>
    <t xml:space="preserve">POPLATKY ZA LIKVIDACI ODPADŮ NEKONTAMINOVANÝCH - 17 03 02  VYBOURANÝ ASFALTOVÝ BETON BEZ DEHTU</t>
  </si>
  <si>
    <t>živice dle pol. č. 11333: 143,5*2,5 = 358,750 [A]</t>
  </si>
  <si>
    <t>Zemní práce</t>
  </si>
  <si>
    <t>11120</t>
  </si>
  <si>
    <t>ODSTRANĚNÍ KŘOVIN</t>
  </si>
  <si>
    <t>M2</t>
  </si>
  <si>
    <t>včetně naložení, odvozu a likvidace</t>
  </si>
  <si>
    <t>`dle tabulky kubatur` 580 = 580,000 [A]_x000d_
 `dle tabulky kubatur - jednotlivý keř` 20 = 20,000 [B]_x000d_
 Celkem: A+B = 600,000 [C]</t>
  </si>
  <si>
    <t>odstranění křovin a stromů do průměru 100 mm
doprava dřevin bez ohledu na vzdálenost
spálení na hromadách nebo štěpkování</t>
  </si>
  <si>
    <t>11201</t>
  </si>
  <si>
    <t>KÁCENÍ STROMŮ D KMENE DO 0,5M S ODSTRANĚNÍM PAŘEZŮ</t>
  </si>
  <si>
    <t>`dle tabulky kubatur` 6 = 6,000 [A]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</si>
  <si>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</si>
  <si>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11317</t>
  </si>
  <si>
    <t>ODSTRAN KRYTU ZPEVNĚNÝCH PLOCH Z DLAŽEB KOSTEK</t>
  </si>
  <si>
    <t>M3</t>
  </si>
  <si>
    <t>vybourání jednolinky K15 (krajnice)
včetně naložení, odvoz a uložení na skládku investora</t>
  </si>
  <si>
    <t>dle tabulky kubatur: 830*0,15*0,15 = 18,675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</si>
  <si>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</si>
  <si>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</si>
  <si>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</si>
  <si>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ŠD a kameny včetně naložení, odvozu a uložení na skládku</t>
  </si>
  <si>
    <t>vybourání stávajících podkladních vrstev pro silnici II/304 - dle DGN: 2050*0,31 = 635,500 [A]_x000d_
 vybourání stávajících podkladních vrstev pro silnici III/28517 - dle DGN: 2743*0,33 = 905,190 [B]_x000d_
 Celkem: A+B = 1540,690 [C]</t>
  </si>
  <si>
    <t>11333</t>
  </si>
  <si>
    <t>ODSTRANĚNÍ PODKLADU ZPEVNĚNÝCH PLOCH S ASFALT POJIVEM</t>
  </si>
  <si>
    <t>podkladní vrstva PMD včetně naložení, odvozu a uložení na skládku</t>
  </si>
  <si>
    <t>vybourání stávajících podkladních vrstev pro silnici II/304 - dle DGN: 2050*0,07 = 143,500 [A]</t>
  </si>
  <si>
    <t>11352</t>
  </si>
  <si>
    <t>ODSTRANĚNÍ CHODNÍKOVÝCH A SILNIČNÍCH OBRUBNÍKŮ BETONOVÝCH</t>
  </si>
  <si>
    <t>M</t>
  </si>
  <si>
    <t>včetně naložení, odvoz a uložení na skládku</t>
  </si>
  <si>
    <t>vybourání silničních obrub - dle tabulky kubatur: 87 = 87,000 [A]</t>
  </si>
  <si>
    <t>11372</t>
  </si>
  <si>
    <t>FRÉZOVÁNÍ ZPEVNĚNÝCH PLOCH ASFALTOVÝCH</t>
  </si>
  <si>
    <t>naložení, odvoz a uložení, zhotovitel v ceně zohlední možnost zpětného využití vybouraného/recyklovaného materiálu</t>
  </si>
  <si>
    <t>odfrézování stávajícího živičného krytu pro silnici II/304 - dle DGN: 2050*0,15 = 307,500 [A]_x000d_
 odfrézování stávajícího živičného krytu pro silnici III/28517 - dle DGN: 2743*0,11 = 301,730 [B]_x000d_
 Celkem: A+B = 609,230 [C]</t>
  </si>
  <si>
    <t>12110</t>
  </si>
  <si>
    <t>SEJMUTÍ ORNICE NEBO LESNÍ PŮDY</t>
  </si>
  <si>
    <t>včetně naložení, odvozu a uložení na skládce</t>
  </si>
  <si>
    <t>dle tabulky kubatur: 1011*0,1 = 101,100 [A]</t>
  </si>
  <si>
    <t>položka zahrnuje sejmutí ornice bez ohledu na tloušťku vrstvy a její vodorovnou dopravu
nezahrnuje uložení na trvalou skládku</t>
  </si>
  <si>
    <t>12273</t>
  </si>
  <si>
    <t>ODKOPÁVKY A PROKOPÁVKY OBECNÉ TŘ. I</t>
  </si>
  <si>
    <t>vč. naložení, odvozu a uložení na skládku</t>
  </si>
  <si>
    <t>odkopávka kčních vrstev pro kci silnice III/28517 a části silnice II/304 - dle tabulky kubatur: 2743*0,91 = 2496,130 [A]_x000d_
 odkopávka kčních vrstev pro kci silnice II/304 - dle tabulky kubatur: 2050*0,45 = 922,500 [B]_x000d_
 odkopávka pro aktivní zónu silnice II/304 - dle tabulky kubatur: 2034*0,4 = 813,600 [C]_x000d_
 odpočet vybouraných kčních vrstev silnice III/28517 - dle tabulky kubatur: -2743*(0,11+0,33) = -1206,920 [D]_x000d_
 odpočet vybouraných kčních vrstev silnice II/304 - dle tabulky kubatur: -2050*(0,15+0,31) = -943,000 [E]_x000d_
 Celkem: A+B+C+D+E = 2082,310 [F]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</si>
  <si>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</si>
  <si>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13273</t>
  </si>
  <si>
    <t>HLOUBENÍ RÝH ŠÍŘ DO 2M PAŽ I NEPAŽ TŘ. I</t>
  </si>
  <si>
    <t>včetně naložení, odvozu a uložení na skládku
včetně pažení</t>
  </si>
  <si>
    <t>napojení uličních vpustí: 76,2*1,1*1 = 83,820 [A]_x000d_
 napojení horských vpustí: 37,4*1,1*1 = 41,140 [B]_x000d_
 Celkem: A+B = 124,960 [C]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</si>
  <si>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</si>
  <si>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13373</t>
  </si>
  <si>
    <t>HLOUBENÍ ŠACHET ZAPAŽ I NEPAŽ TŘ. I</t>
  </si>
  <si>
    <t>vč. naložení, odvozu a uložení na skládku
vč. pažení</t>
  </si>
  <si>
    <t>výkop pro uliční vpusti: 0,7*0,7*1*14 = 6,860 [A]_x000d_
 výkop pro horské vpusti: 1,2*1,8*1*6 = 12,960 [B]_x000d_
 Celkem: A+B = 19,820 [C]</t>
  </si>
  <si>
    <t>17411</t>
  </si>
  <si>
    <t>ZÁSYP JAM A RÝH ZEMINOU SE ZHUTNĚNÍM</t>
  </si>
  <si>
    <t>napojení uličních vpustí: 76,2*1,1*(1-0,1-0,15*0,1-0,15-0,3) = 36,462 [A]_x000d_
 napojení horských vpustí: 37,4*1,1*(1-0,1-0,2*0,1-0,2-0,3) = 15,633 [B]_x000d_
 obsyp uliční vpusti: 0,7*0,7*1*14-0,5*0,5*1*14 = 3,360 [C]_x000d_
 obsyp horské vpusti: 1,2*1,8*1*6-0,9*1,5*1*6 = 4,860 [D]_x000d_
 Celkem: A+B+C+D = 60,315 [E]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</si>
  <si>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</si>
  <si>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</si>
  <si>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</si>
  <si>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ze šterkopísku zhutněný na 98%</t>
  </si>
  <si>
    <t>napojení uličních vpustí: 76,2*1,1*(0,15+0,3)-112,6*3,14*0,075*0,075 = 35,730 [A]_x000d_
 napojení horských vpustí: 37,4*1,1*(0,2+0,3)-37,4*3,14*0,1*0,1 = 19,396 [B]_x000d_
 Celkem: A+B = 55,126 [C]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</si>
  <si>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</si>
  <si>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18110</t>
  </si>
  <si>
    <t>ÚPRAVA PLÁNĚ SE ZHUTNĚNÍM V HORNINĚ TŘ. I</t>
  </si>
  <si>
    <t>kce silnice III/28517 a části silnice II/304 - dle tabulky kubatur: 2743 = 2743,000 [A]_x000d_
 kce silnice II/304 - dle tabulky kubatur: 2034 = 2034,000 [B]_x000d_
 Celkem: A+B = 4777,000 [C]</t>
  </si>
  <si>
    <t>položka zahrnuje úpravu pláně včetně vyrovnání výškových rozdílů. Míru zhutnění určuje projekt.</t>
  </si>
  <si>
    <t>18232</t>
  </si>
  <si>
    <t>ROZPROSTŘENÍ ORNICE V ROVINĚ V TL DO 0,15M</t>
  </si>
  <si>
    <t>včetně dovozu a získání vhodné zeminy ze zemníku - tl. 100 mm</t>
  </si>
  <si>
    <t>dle tabulky kubatur : 958 = 958,000 [A]</t>
  </si>
  <si>
    <t>položka zahrnuje:
nutné přemístění ornice z dočasných skládek vzdálených do 50m
rozprostření ornice v předepsané tloušťce v rovině a ve svahu do 1:5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</si>
  <si>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</si>
  <si>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</si>
  <si>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</si>
  <si>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</si>
  <si>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</si>
  <si>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
zahrnuje nutné zalití a hnojení</t>
  </si>
  <si>
    <t>2</t>
  </si>
  <si>
    <t>Základy</t>
  </si>
  <si>
    <t>211991</t>
  </si>
  <si>
    <t>OPLÁŠTĚNÍ ODVODŇOVACÍCH ŽEBER Z FÓLIE PVC</t>
  </si>
  <si>
    <t>nepropustná fólie (PVC) dle vzorového řezu</t>
  </si>
  <si>
    <t>352 = 352,000 [A]</t>
  </si>
  <si>
    <t>položka zahrnuje dodávku předepsané fólie, mimostaveništní a vnitrostaveništní dopravu a její uložení včetně potřebných přesahů (nezapočítávají se do výměry)</t>
  </si>
  <si>
    <t>21263</t>
  </si>
  <si>
    <t>TRATIVODY KOMPLET Z TRUB Z PLAST HMOT DN DO 150MM</t>
  </si>
  <si>
    <t>podélná drenáž HDPE SN 12 DN 150 včetně obalu z netkané separační geotextilie</t>
  </si>
  <si>
    <t>dle situace a vzorového př.řezu : 1160 = 1160,000 [A]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</si>
  <si>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</si>
  <si>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21361</t>
  </si>
  <si>
    <t>DRENÁŽNÍ VRSTVY Z GEOTEXTILIE</t>
  </si>
  <si>
    <t>vodopropustná geotextilie (průsak &gt; 0,1 m)</t>
  </si>
  <si>
    <t>172 = 172,000 [A]</t>
  </si>
  <si>
    <t>Položka zahrnuje:
- dodávku předepsané geotextilie (včetně nutných přesahů) pro drenážní vrstvu, včetně mimostaveništní a vnitrostaveništní dopravy
- provedení drenážní vrstvy předepsaných rozměrů a předepsaného tvaru</t>
  </si>
  <si>
    <t>21452</t>
  </si>
  <si>
    <t>SANAČNÍ VRSTVY Z KAMENIVA DRCENÉHO</t>
  </si>
  <si>
    <t>ŠD 0/63</t>
  </si>
  <si>
    <t>sanace zemní pláně pro kci silnice III/28517 a části silnice II/304 - dle tabulky kubatur: 2743*0,4 = 1097,200 [A]_x000d_
 sanace zemní pláně pro kci silnice II/304 - dle tabulky kubatur: 2034*0,4 = 813,600 [B]_x000d_
 Celkem: A+B = 1910,800 [C]</t>
  </si>
  <si>
    <t>položka zahrnuje dodávku předepsaného kameniva, mimostaveništní a vnitrostaveništní dopravu a jeho uložení
není-li v zadávací dokumentaci uvedeno jinak, jedná se o nakupovaný materiál</t>
  </si>
  <si>
    <t>21461</t>
  </si>
  <si>
    <t>SEPARAČNÍ GEOTEXTILIE</t>
  </si>
  <si>
    <t>geotextilie min. 500 g/m2 s pevností v příčném i podélném tahu 40 kN/m</t>
  </si>
  <si>
    <t>sanace zemní pláně pro kci silnice III/28517 a části silnice II/304 - dle tabulky kubatur: 2743 = 2743,000 [A]_x000d_
 sanace zemní pláně pro kci silnice II/304 - dle tabulky kubatur: 2034 = 2034,000 [B]_x000d_
 Celkem: A+B = 4777,000 [C]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</si>
  <si>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</si>
  <si>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27231</t>
  </si>
  <si>
    <t>ZÁKLADY Z PROSTÉHO BETONU</t>
  </si>
  <si>
    <t>z betonu C25/30 XF3</t>
  </si>
  <si>
    <t>UV14*0,15*1,0*1,0 = 2,100 [A]_x000d_
 dobetonování plochy u opěrné zdi mostu železničního nadjezdu - viz. charakteristický příčný řez 20a1 = 1,000 [B]_x000d_
 Celkové množství 3.100000 = 3,100 [C]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</si>
  <si>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</si>
  <si>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4</t>
  </si>
  <si>
    <t>Vodorovné konstrukce</t>
  </si>
  <si>
    <t>451573</t>
  </si>
  <si>
    <t>VÝPLŇ VRSTVY Z KAMENIVA TĚŽENÉHO, INDEX ZHUTNĚNÍ ID DO 0,9</t>
  </si>
  <si>
    <t>podsyp ze šterkopísku zhutněný na 98%</t>
  </si>
  <si>
    <t>napojení uličních vpustí: 112,6*1,1*(0,1+0,15*0,1) = 14,244 [A]_x000d_
 napojení horských vpustí: 37,4*1,1*(0,1+0,2*0,1) = 4,937 [B]_x000d_
 odláždění kolem horských vpustí: 6*11*0,1 = 6,600 [C]_x000d_
 Celkem: A+B+C = 25,781 [D]</t>
  </si>
  <si>
    <t>465512</t>
  </si>
  <si>
    <t>DLAŽBY Z LOMOVÉHO KAMENE NA MC</t>
  </si>
  <si>
    <t>odláždění horských vpustí
do betonu C20/25 nXF3 včetně zatření spár</t>
  </si>
  <si>
    <t>odláždění kolem horských vpustí: 6*11*0,3 = 19,800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</si>
  <si>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</si>
  <si>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46731A</t>
  </si>
  <si>
    <t>STUPNĚ A PRAHY VODNÍCH KORYT Z PROSTÉHO BETONU C20/25</t>
  </si>
  <si>
    <t>betonové patky základu odláždění kolem horských vpustí</t>
  </si>
  <si>
    <t>dle výkresu D.1.3.4.11: 0,9*2,5*0,3*6 = 4,050 [A]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</si>
  <si>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</t>
  </si>
  <si>
    <t>5</t>
  </si>
  <si>
    <t>Komunikace</t>
  </si>
  <si>
    <t>56333</t>
  </si>
  <si>
    <t>VOZOVKOVÉ VRSTVY ZE ŠTĚRKODRTI TL. DO 150MM</t>
  </si>
  <si>
    <t>ŠDA 0/32 a 0/63</t>
  </si>
  <si>
    <t>kce silnice III/28517 a části silnice II/304 - dle tabulky kubatur: 2743 = 2743,000 [A]_x000d_
 kce silnice II/304 - dle tabulky kubatur: 2034*2 = 4068,000 [B]_x000d_
 Celkem: A+B = 6811,000 [C]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</si>
  <si>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</si>
  <si>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56334</t>
  </si>
  <si>
    <t>VOZOVKOVÉ VRSTVY ZE ŠTĚRKODRTI TL. DO 200MM</t>
  </si>
  <si>
    <t>ŠDA 0/32</t>
  </si>
  <si>
    <t>kce silnice III/28517 a části silnice II/304 - dle tabulky kubatur: 2743 = 2743,000 [A]</t>
  </si>
  <si>
    <t>572121</t>
  </si>
  <si>
    <t>INFILTRAČNÍ POSTŘIK ASFALTOVÝ DO 1,0KG/M2</t>
  </si>
  <si>
    <t>infiltrační postřik s modifikovanou asfaltovou emulzí PI-EP 1,0 kg/m2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</si>
  <si>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</si>
  <si>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</si>
  <si>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</si>
  <si>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spojovací postřik z kationaktivní asfaltové emulze PS-E 0,30 kg/m2</t>
  </si>
  <si>
    <t>spojovací postřik z kationaktivní asfaltové emulze PS-E 0,40 kg/m2</t>
  </si>
  <si>
    <t>574A34</t>
  </si>
  <si>
    <t>ASFALTOVÝ BETON PRO OBRUSNÉ VRSTVY ACO 11+, 11S TL. 40MM</t>
  </si>
  <si>
    <t>ACO 11+ 50/70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</si>
  <si>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</si>
  <si>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</si>
  <si>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</si>
  <si>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ACL 16+ 50/70</t>
  </si>
  <si>
    <t>574E46</t>
  </si>
  <si>
    <t>ASFALTOVÝ BETON PRO PODKLADNÍ VRSTVY ACP 16+, 16S TL. 50MM</t>
  </si>
  <si>
    <t>ACP 16+ 50/70</t>
  </si>
  <si>
    <t>kce silnice II/304 - dle tabulky kubatur: 2034 = 2034,000 [A]</t>
  </si>
  <si>
    <t>574E58</t>
  </si>
  <si>
    <t>ASFALTOVÝ BETON PRO PODKLADNÍ VRSTVY ACP 22+, 22S TL. 60MM</t>
  </si>
  <si>
    <t>ACP 22+ 50/70</t>
  </si>
  <si>
    <t>8</t>
  </si>
  <si>
    <t>Potrubí</t>
  </si>
  <si>
    <t>87433</t>
  </si>
  <si>
    <t>POTRUBÍ Z TRUB PLASTOVÝCH ODPADNÍCH DN DO 150MM</t>
  </si>
  <si>
    <t>napojení uličních vpustí - potrubí HDPE SN 12 DN 150 včetně tvarovek a výstražné fólie</t>
  </si>
  <si>
    <t>dle situace D.1.3.4.1 a tabulky kubatur: (76,2-5,5) = 70,700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</si>
  <si>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</si>
  <si>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87434</t>
  </si>
  <si>
    <t>POTRUBÍ Z TRUB PLASTOVÝCH ODPADNÍCH DN DO 200MM</t>
  </si>
  <si>
    <t>napojení horských vpustí - potrubí HDPE SN 12 DN 200 včetně tvarovek a výstražné fólie</t>
  </si>
  <si>
    <t>dle situace D.1.3.4.1 a tabulka kubatur : 37,4 = 37,400 [A]</t>
  </si>
  <si>
    <t>87445</t>
  </si>
  <si>
    <t>POTRUBÍ Z TRUB PLASTOVÝCH ODPADNÍCH DN DO 300MM</t>
  </si>
  <si>
    <t>potrubí HDPE SN 12 DN 300 včetně tvarovek a výstražné fólie</t>
  </si>
  <si>
    <t>dle situace D.1.3.4.1 a tabulky kubatur: 5,5 = 5,500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</si>
  <si>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</si>
  <si>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89712</t>
  </si>
  <si>
    <t>VPUSŤ KANALIZAČNÍ ULIČNÍ KOMPLETNÍ Z BETONOVÝCH DÍLCŮ</t>
  </si>
  <si>
    <t>vpusť dle specifikace ve výkresu D.1.3.4.10
včetně dodávky betonových dílců</t>
  </si>
  <si>
    <t>dle tabulky kubatur : 14 = 14,000 [A]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</si>
  <si>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</si>
  <si>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89721</t>
  </si>
  <si>
    <t>VPUSŤ KANALIZAČNÍ HORSKÁ KOMPLETNÍ MONOLITICKÁ BETONOVÁ</t>
  </si>
  <si>
    <t>vpusť dle specifikace ve výkresu D.1.3.4.11
ŽB C30/37 XD3, XF4, včetně bednění a odbednění</t>
  </si>
  <si>
    <t>dle tabulky kubatur : 6 = 6,000 [A]</t>
  </si>
  <si>
    <t xml:space="preserve">položka zahrnuje:
- mříže s rámem, koše na bahno,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zřízení  všech  požadovaných  otvorů, kapes, výklenků, prostupů, dutin, drážek a pod., vč. ztížení práce a úprav  kolem nich,
- nátěry zabraňující soudržnost betonu a bednění,
- výplň, těsnění  a tmelení spar a spojů,
- opatření  povrchů  betonu  izolací  proti zemní vlhkosti v částech, kde přijdou do styku se zeminou nebo kamenivem,
- předepsané podkladní konstrukce</t>
  </si>
  <si>
    <t>9</t>
  </si>
  <si>
    <t>Ostatní konstrukce a práce</t>
  </si>
  <si>
    <t>914113</t>
  </si>
  <si>
    <t>DOPRAVNÍ ZNAČKY ZÁKLADNÍ VELIKOSTI OCELOVÉ NEREFLEXNÍ - DEMONTÁŽ</t>
  </si>
  <si>
    <t>dle tabulky kubatur - měněné značky: 37 = 37,000 [A]</t>
  </si>
  <si>
    <t>Položka zahrnuje odstranění, demontáž a odklizení materiálu s odvozem na předepsané místo</t>
  </si>
  <si>
    <t>914121</t>
  </si>
  <si>
    <t>DOPRAVNÍ ZNAČKY ZÁKLADNÍ VELIKOSTI OCELOVÉ FÓLIE TŘ 1 - DODÁVKA A MONTÁŽ</t>
  </si>
  <si>
    <t>viz. situace dopravního značení</t>
  </si>
  <si>
    <t>dle tabulky kubatur - měněné značky: 37 = 37,000 [A]_x000d_
 dle tabulky kubatur - nové značky: 2 = 2,000 [B]_x000d_
 Celkem: A+B = 39,000 [C]</t>
  </si>
  <si>
    <t>položka zahrnuje:
- dodávku a montáž značek v požadovaném provedení</t>
  </si>
  <si>
    <t>914921</t>
  </si>
  <si>
    <t>SLOUPKY A STOJKY DOPRAVNÍCH ZNAČEK Z OCEL TRUBEK DO PATKY - DODÁVKA A MONTÁŽ</t>
  </si>
  <si>
    <t>včetně víčka a hliníkové patky</t>
  </si>
  <si>
    <t>dle tabulky kubatur - měněné značky: 26 = 26,000 [A]_x000d_
 dle tabulky kubatur - nové značky: 2 = 2,000 [B]_x000d_
 Celkem: A+B = 28,000 [C]</t>
  </si>
  <si>
    <t>položka zahrnuje:
- sloupky a upevňovací zařízení včetně jejich osazení (betonová patka, zemní práce)</t>
  </si>
  <si>
    <t>915111</t>
  </si>
  <si>
    <t>VODOROVNÉ DOPRAVNÍ ZNAČENÍ BARVOU HLADKÉ - DODÁVKA A POKLÁDKA</t>
  </si>
  <si>
    <t>vodorovné značení V1a (0,125), V2b (3/1,5/0,125), V2b (1,5/1,5/0,125), V2b (3/1,5/0,25), V4 (0,25), V7b (0,5/0,5/0,25) a V13</t>
  </si>
  <si>
    <t>dle tabulky kubatur: 220 = 220,000 [A]</t>
  </si>
  <si>
    <t>položka zahrnuje:
- dodání a pokládku nátěrového materiálu (měří se pouze natíraná plocha)
- předznačení a reflexní úpravu</t>
  </si>
  <si>
    <t>915221</t>
  </si>
  <si>
    <t>VODOR DOPRAV ZNAČ PLASTEM STRUKTURÁLNÍ NEHLUČNÉ - DOD A POKLÁDKA</t>
  </si>
  <si>
    <t>obnova VDZ :
vodorovné značení V1a (0,125), V2b (3/1,5/0,125), V2b (1,5/1,5/0,125), V2b (3/1,5/0,25), V4 (0,25), V7b (0,5/0,5/0,25) a V13</t>
  </si>
  <si>
    <t>915401</t>
  </si>
  <si>
    <t>VODOROVNÉ DOPRAVNÍ ZNAČENÍ BETON PREFABRIK - DODÁVKA A POKLÁDKA</t>
  </si>
  <si>
    <t>vodící přídlažba betonová bílá 50/25/10 vč.spárování maltou M25 XF4</t>
  </si>
  <si>
    <t>dle tabulky kubatur: 967*0,25 = 241,750 [A]</t>
  </si>
  <si>
    <t>zahrnuje dodávku betonových prefabrikátů a jejich osazení do předepsaného lože</t>
  </si>
  <si>
    <t>917224</t>
  </si>
  <si>
    <t>SILNIČNÍ A CHODNÍKOVÉ OBRUBY Z BETONOVÝCH OBRUBNÍKŮ ŠÍŘ 150MM</t>
  </si>
  <si>
    <t>Betonová silniční obruba 150/250/1000 mm včetně snížených obrub 150/150/1000 mm a náběhových obrub 150/150-250/1000</t>
  </si>
  <si>
    <t>dle tabulky kubatur - silniční obruby: 79 = 79,000 [A]_x000d_
 dle tabulky kubatur - snížené obruby: 9,5 = 9,500 [B]_x000d_
 dle tabulky kubatur - náběhové obruby: 2+3 = 5,000 [C]_x000d_
 Celkem: A+B+C = 93,500 [D]</t>
  </si>
  <si>
    <t>Položka zahrnuje:
dodání a pokládku betonových obrubníků o rozměrech předepsaných zadávací dokumentací
betonové lože i boční betonovou opěrku.</t>
  </si>
  <si>
    <t>93552</t>
  </si>
  <si>
    <t>ŽLABY Z DÍLCŮ Z BETONU SVĚTLÉ ŠÍŘKY DO 150MM VČETNĚ MŘÍŽÍ</t>
  </si>
  <si>
    <t>odvodňovací žlaby s litinovým roštem třídy zatížení D400</t>
  </si>
  <si>
    <t>dle tabulky kubatur : 191 = 191,000 [A]</t>
  </si>
  <si>
    <t>položka zahrnuje:
-dodávku a uložení dílců žlabu z předepsaného materiálu předepsaných rozměrů včetně mříže
- spárování, úpravy vtoku a výtoku
- nezahrnuje nutné zemní práce, předepsané lože, obetonování
- měří se v metrech běžných délky osy žlabu, odečítají se čistící kusy a vpustě</t>
  </si>
  <si>
    <t>96615</t>
  </si>
  <si>
    <t>BOURÁNÍ KONSTRUKCÍ Z PROSTÉHO BETONU</t>
  </si>
  <si>
    <t>včetně naložení, odvozu a uložení na skládce
vč.řezání betonu</t>
  </si>
  <si>
    <t>vybourání plochy u mostu - dle tabulky kubatur 1,5 = 1,500 [A]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</si>
  <si>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</si>
  <si>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96687</t>
  </si>
  <si>
    <t>VYBOURÁNÍ ULIČNÍCH VPUSTÍ KOMPLETNÍCH</t>
  </si>
  <si>
    <t>dle tabulky kubatur: 10 = 10,000 [A]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</si>
  <si>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</si>
  <si>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101.1</t>
  </si>
  <si>
    <t>Rekonstrukce silnice II/304 a III/28517, vjezdy a napojení na stávající komunikace</t>
  </si>
  <si>
    <t>napojení na stávající komunikace - dle tabulky kubatur: 59*0,16 = 9,440 [A]</t>
  </si>
  <si>
    <t>56362</t>
  </si>
  <si>
    <t>VOZOVKOVÉ VRSTVY Z RECYKLOVANÉHO MATERIÁLU TL DO 100MM</t>
  </si>
  <si>
    <t>úprava sjezdu z vyfrézovaného materiálu - tzn. bez dodávky materiálu</t>
  </si>
  <si>
    <t>sjezd dle situace: 11 = 11,000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</si>
  <si>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</si>
  <si>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napojení na stávající komunikace - dle tabulky kubatur: 59 = 59,000 [A]</t>
  </si>
  <si>
    <t>napojení na stávající komunikace - dle tabulky kubatur: 59*2 = 118,000 [A]</t>
  </si>
  <si>
    <t>93811</t>
  </si>
  <si>
    <t>OČIŠTĚNÍ ASFALTOVÝCH VOZOVEK UMYTÍM VODOU</t>
  </si>
  <si>
    <t>položka zahrnuje očištění předepsaným způsobem včetně odklizení vzniklého odpadu</t>
  </si>
  <si>
    <t>SO 101.2</t>
  </si>
  <si>
    <t>NN</t>
  </si>
  <si>
    <t>Nezpůsobilé náklady</t>
  </si>
  <si>
    <t>184B11</t>
  </si>
  <si>
    <t>VYSAZOVÁNÍ STROMŮ LISTNATÝCH S BALEM OBVOD KMENE DO 8CM, VÝŠ DO 1,2M</t>
  </si>
  <si>
    <t>Náhradní výsadba za pokácené stromy</t>
  </si>
  <si>
    <t>"dle dendrologického průzkumu"_x000d_
 Dub letní /Quercus robur/: 1 = 1,000 [A]</t>
  </si>
  <si>
    <t xml:space="preserve">Položka vysazování stromů zahrnuje  dodávku projektem předepsaných  stromů,  hloubení jamek (min. rozměry pro stromy min. 1,5 násobek balu výpěstku) s event. výměnou půdy, s hnojením anorganickým hnojivem a přídavkem organického hnojiva min. 5kg pro stromy, zálivku, kůly, chráničky ke stromům nebo ochrana stromů nátěrem a pod.
Obvod kmene se měří ve výšce 1,00m nad zemí.
položka zahrnuje veškerý materiál, výrobky a polotovary, včetně mimostaveništní a vnitrostaveništní dopravy (rovněž přesuny), včetně naložení a složení, případně s uložením</t>
  </si>
  <si>
    <t>184B12</t>
  </si>
  <si>
    <t>VYSAZOVÁNÍ STROMŮ LISTNATÝCH S BALEM OBVOD KMENE DO 10CM, VÝŠ DO 1,7M</t>
  </si>
  <si>
    <t>"dle dendrologického průzkumu"_x000d_
 Javor babyka /Acer campestre/: 2 = 2,000 [A]</t>
  </si>
  <si>
    <t xml:space="preserve">Položka vysazování stromů zahrnuje dodávku projektem předepsaných stromů,  hloubení jamek (min. rozměry pro stromy min. 1,5 násobek balu výpěstku) s event. výměnou půdy, s hnojením anorganickým hnojivem a přídavkem organického hnojiva min. 5kg pro stromy, zálivku, kůly, chráničky ke stromům nebo ochrana stromů nátěrem a pod.
Obvod kmene se měří ve výšce 1,00m nad zemí.
položka zahrnuje veškerý materiál, výrobky a polotovary, včetně mimostaveništní a vnitrostaveništní dopravy (rovněž přesuny), včetně naložení a složení, případně s uložením</t>
  </si>
  <si>
    <t>184B13</t>
  </si>
  <si>
    <t>VYSAZOVÁNÍ STROMŮ LISTNATÝCH S BALEM OBVOD KMENE DO 12CM, PODCHOZÍ VÝŠ MIN 2,2M</t>
  </si>
  <si>
    <t>"dle dendrologického průzkumu"_x000d_
 Dub letní /Quercus robur/: 1 = 1,000 [A]_x000d_
 Topol osika /Populus tremula/: 1 = 1,000 [B]_x000d_
 Celkem: A+B = 2,000 [C]</t>
  </si>
  <si>
    <t xml:space="preserve"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
Obvod kmene se měří ve výšce 1,00m nad zemí.
položka zahrnuje veškerý materiál, výrobky a polotovary, včetně mimostaveništní a vnitrostaveništní dopravy (rovněž přesuny), včetně naložení a složení, případně s uložením</t>
  </si>
  <si>
    <t>184B16</t>
  </si>
  <si>
    <t>VYSAZOVÁNÍ STROMŮ LISTNATÝCH S BALEM OBVOD KMENE DO 18CM, PODCHOZÍ VÝŠ MIN 2,4M</t>
  </si>
  <si>
    <t>"dle dendrologického průzkumu"_x000d_
 Topol osika /Populus tremula/: 1 = 1,000 [A]</t>
  </si>
  <si>
    <t>SO 180</t>
  </si>
  <si>
    <t>Objízdné trasy</t>
  </si>
  <si>
    <t>kamenivo : 67,2*1,9 = 127,680 [A]</t>
  </si>
  <si>
    <t>02720</t>
  </si>
  <si>
    <t>POMOC PRÁCE ZŘÍZ NEBO ZAJIŠŤ REGULACI A OCHRANU DOPRAVY</t>
  </si>
  <si>
    <t xml:space="preserve">Kompletní zajištění přechodného dopravního značení dle TP 66  vč.nákladů na vyhotovení návrhu dočasného dopravního značení a jeho projednání s dotčenými orgány a organizacemi a získání stanovení k DIO pro opravu objízdných tras. Po celou dobu výstavby.</t>
  </si>
  <si>
    <t>štěrk, kamenivo vč. naložení, odvozu a uložení na skládku</t>
  </si>
  <si>
    <t xml:space="preserve">"lokálně úseky sil.III/28513, 3049, 30421 a MK -  třída T.G.M. : "_x000d_
 "sanace krajů vozovky :"_x000d_
 200*2*0,5*0,3*1,12 = 67,200 [A]</t>
  </si>
  <si>
    <t xml:space="preserve">"lokálně úseky sil.III/28513, 3049, 30421 a MK -  třída T.G.M. : "_x000d_
 "sanace krajů vozovky :"_x000d_
 200*2*1,0*0,04+200*2*0,75*0,06+200*2*0,5*0,06 = 46,000 [A]_x000d_
 "zesílení a zvýšení únosnosti objízdných tras : "_x000d_
 v tl.40mm : 800*0,04 = 32,000 [B]_x000d_
 v tl.100mm: 500*(0,04+0,06) = 50,000 [C]_x000d_
 Celkem: A+B+C = 128,000 [D]</t>
  </si>
  <si>
    <t>113767</t>
  </si>
  <si>
    <t>FRÉZOVÁNÍ DRÁŽKY PRŮŘEZU DO 1000MM2 V ASFALTOVÉ VOZOVCE</t>
  </si>
  <si>
    <t xml:space="preserve">"lokálně úseky sil.III/28513, 3049, 30421 a MK -  třída T.G.M. : "_x000d_
 "pracovní spára, poruchy"_x000d_
 2*200+20*0,5*2+800 = 1220,000 [A]</t>
  </si>
  <si>
    <t>Položka zahrnuje veškerou manipulaci s vybouranou sutí a s vybouranými hmotami vč. uložení na skládku.</t>
  </si>
  <si>
    <t>12922</t>
  </si>
  <si>
    <t>REPROFILACE KRAJNIC OD NÁNOSU TL. DO 100MM</t>
  </si>
  <si>
    <t>do 100mm
vč. naložení, odvozu a uložení na skládku</t>
  </si>
  <si>
    <t>"lokálně úseky sil.III/28513, 3049, 30421 : "_x000d_
 "sanace krajů vozovky :"_x000d_
 200*2*0,5 = 200,000 [A]_x000d_
 "zesílení a zvýšení únosnosti objízdných tras : "_x000d_
 400*2*0,5 = 400,000 [B]_x000d_
 Celkem: A+B = 600,000 [C]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</si>
  <si>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</si>
  <si>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17380</t>
  </si>
  <si>
    <t>ZEMNÍ KRAJNICE A DOSYPÁVKY Z NAKUPOVANÝCH MATERIÁLŮ</t>
  </si>
  <si>
    <t>vhodná zemina do zemní krajnice dle ČSN</t>
  </si>
  <si>
    <t>"lokálně úseky sil.III/28513, 3049, 30421 : "_x000d_
 "sanace krajů vozovky :"_x000d_
 200*2*0,3 = 120,000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</si>
  <si>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</si>
  <si>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 xml:space="preserve">"lokálně úseky sil.III/28513, 3049, 30421 a MK -  třída T.G.M. : "_x000d_
 "sanace krajů vozovky :"_x000d_
 200*2*0,5*1,12 = 224,000 [A]</t>
  </si>
  <si>
    <t>56330</t>
  </si>
  <si>
    <t>VOZOVKOVÉ VRSTVY ZE ŠTĚRKODRTI</t>
  </si>
  <si>
    <t>ŠDa fr. 0/32</t>
  </si>
  <si>
    <t xml:space="preserve">"lokálně úseky sil.III/28513, 3049, 30421 a MK -  třída T.G.M. : "_x000d_
 "sanace krajů vozovky :"_x000d_
 200*2*0,5*0,15*1,12 = 33,600 [A]</t>
  </si>
  <si>
    <t>ŠDa fr.0/63</t>
  </si>
  <si>
    <t>56960</t>
  </si>
  <si>
    <t>ZPEVNĚNÍ KRAJNIC Z RECYKLOVANÉHO MATERIÁLU</t>
  </si>
  <si>
    <t>vyfrézovaný asf.materiál fr.0/32</t>
  </si>
  <si>
    <t>"lokálně úseky sil.III/28513, 3049, 30421 : "_x000d_
 "sanace krajů vozovky :"_x000d_
 200*2*0,5*0,10 = 20,000 [A]_x000d_
 "zesílení a zvýšení únosnosti objízdných tras : "_x000d_
 400*2*0,5*0,10 = 40,000 [B]_x000d_
 Celkem: A+B = 60,000 [C]</t>
  </si>
  <si>
    <t>572123</t>
  </si>
  <si>
    <t>INFILTRAČNÍ POSTŘIK Z EMULZE DO 1,0KG/M2</t>
  </si>
  <si>
    <t>s modifik.asf.emulzí 1,0kg asf./m2</t>
  </si>
  <si>
    <t>kationaktivní asfaltové emulze PS-E 0,3-0,4 kg/m2</t>
  </si>
  <si>
    <t xml:space="preserve">"lokálně úseky sil.III/28513, 3049, 30421 a MK -  třída T.G.M. : "_x000d_
 "sanace krajů vozovky :"_x000d_
 200*2*1,0+200*2*0,75+200*2*0,5 = 900,000 [A]_x000d_
 "zesílení a zvýšení únosnosti objízdných tras : "_x000d_
 v tl.40mm : 800 = 800,000 [B]_x000d_
 v tl.100mm: 500*2 = 1000,000 [C]_x000d_
 Celkem: A+B+C = 2700,000 [D]</t>
  </si>
  <si>
    <t>574A04</t>
  </si>
  <si>
    <t>ASFALTOVÝ BETON PRO OBRUSNÉ VRSTVY ACO 11+, 11S</t>
  </si>
  <si>
    <t>nemodifikovaný</t>
  </si>
  <si>
    <t>"lokálně úseky sil.III/28513, 3049, 30421 : "_x000d_
 "zesílení a zvýšení únosnosti objízdných tras : "_x000d_
 1300*0,03 = 39,000 [A]</t>
  </si>
  <si>
    <t>nemodifikovaný ACO 11+ 50/70 v tl.40mm</t>
  </si>
  <si>
    <t xml:space="preserve">"lokálně úseky sil.III/28513, 3049, 30421 a MK -  třída T.G.M. : "_x000d_
 "sanace krajů vozovky :"_x000d_
 200*2*1,0 = 400,000 [A]_x000d_
 "zesílení a zvýšení únosnosti objízdných tras : "_x000d_
 v tl.40mm : 800 = 800,000 [B]_x000d_
 v tl.100mm: 500 = 500,000 [C]_x000d_
 Celkem: A+B+C = 1700,000 [D]</t>
  </si>
  <si>
    <t>nemodifikovaný ACL 16+ 50/70 v tl.60mm</t>
  </si>
  <si>
    <t xml:space="preserve">"lokálně úseky sil.III/28513, 3049, 30421 a MK -  třída T.G.M. : "_x000d_
 "sanace krajů vozovky :"_x000d_
 200*2*0,75 = 300,000 [A]_x000d_
 "zesílení a zvýšení únosnosti objízdných tras : "_x000d_
 v tl.100mm: 500 = 500,000 [C]_x000d_
 Celkem: A+C = 800,000 [D]</t>
  </si>
  <si>
    <t>nemodifikovaný ACP 22+ 50/70 v tl.60mm</t>
  </si>
  <si>
    <t xml:space="preserve">"lokálně úseky sil.III/28513, 3049, 30421 a MK -  třída T.G.M. : "_x000d_
 "sanace krajů vozovky :"_x000d_
 200*2*0,5 = 200,000 [A]</t>
  </si>
  <si>
    <t>915211</t>
  </si>
  <si>
    <t>VODOROVNÉ DOPRAVNÍ ZNAČENÍ PLASTEM HLADKÉ - DODÁVKA A POKLÁDKA</t>
  </si>
  <si>
    <t>VDZ - obnova</t>
  </si>
  <si>
    <t xml:space="preserve">"VDZ - např. V4  -  dle potřeby :"_x000d_
 "lokálně úseky sil.III/28513, 3049, 30421 a MK -  třída T.G.M : "_x000d_
 200*2*0,125+200 = 250,000 [A]</t>
  </si>
  <si>
    <t>931327</t>
  </si>
  <si>
    <t>TĚSNĚNÍ DILATAČ SPAR ASF ZÁLIVKOU MODIFIK PRŮŘ DO 1000MM2</t>
  </si>
  <si>
    <t>zalití spáry modifikovanou asf.zálivkou</t>
  </si>
  <si>
    <t>položka zahrnuje dodávku a osazení předepsaného materiálu, očištění ploch spáry před úpravou, očištění okolí spáry po úpravě
nezahrnuje těsnící profil</t>
  </si>
  <si>
    <t>93808</t>
  </si>
  <si>
    <t>OČIŠTĚNÍ VOZOVEK ZAMETENÍM</t>
  </si>
  <si>
    <t>SO 181</t>
  </si>
  <si>
    <t>Dopravně inženýrská opatření</t>
  </si>
  <si>
    <t>03710</t>
  </si>
  <si>
    <t>POMOC PRÁCE ZAJIŠŤ NEBO ZŘÍZ OBJÍŽĎKY A PŘÍSTUP CESTY</t>
  </si>
  <si>
    <t>Zajištění provozu v průběhu výstavby - objízdné trasy, jakýmkoli způsobem (světelná sign., řízení proškolenými osobami, použití provizorního dopr. značení) dle stanovení schváleného příslušnými úřady vč. PD pro stanovení objízdných tras a projednání s příslušnými úřady. Zajištění uzavírky platí na délku stavby a včetně zajištění uzavírky opravy objízdné trasy.</t>
  </si>
  <si>
    <t>914122</t>
  </si>
  <si>
    <t>DOPRAVNÍ ZNAČKY ZÁKLADNÍ VELIKOSTI OCELOVÉ FÓLIE TŘ 1 - MONTÁŽ S PŘEMÍSTĚNÍM</t>
  </si>
  <si>
    <t>Dodávka, montáž s přemístěním viz.D.1.1.2.8-10 Situace DIO a dle potřeby.
Zohlednit etapizaci výstavby s postupným přemisťováním.</t>
  </si>
  <si>
    <t>"ETAPA I :"_x000d_
 IS11b:18 = 18,000 [A]_x000d_
 B1:4 = 4,000 [B]_x000d_
 B1 zvýrazněná : 2 = 2,000 [X]_x000d_
 E13:6 = 6,000 [C]_x000d_
 IP10a:3 = 3,000 [D]_x000d_
 IP10b:1 = 1,000 [E]_x000d_
 IS11c dle potřeby:5 = 5,000 [G]_x000d_
 "ETAPA II:"_x000d_
 IS11b:23 = 23,000 [H]_x000d_
 IP10a:7 = 7,000 [I]_x000d_
 E7b:2 = 2,000 [J]_x000d_
 IP10b:1 = 1,000 [K]_x000d_
 B1:10 = 10,000 [L]_x000d_
 B1 zvýrazněná : 3 = 3,000 [Y]_x000d_
 E13:13 = 13,000 [M]_x000d_
 IS11c dle potřeby:5 = 5,000 [N]_x000d_
 "ETAPA III:"_x000d_
 IS11b:23 = 23,000 [P]_x000d_
 IP10a:1 = 1,000 [Q]_x000d_
 E7b:2 = 2,000 [R]_x000d_
 B1:3 = 3,000 [T]_x000d_
 B1 zvýrazněná : 2 = 2,000 [Z]_x000d_
 E13:6 = 6,000 [U]_x000d_
 IS11c dle potřeby:5 = 5,000 [V]_x000d_
 B24b:1 = 1,000 [W]_x000d_
 Celkem: A+B+X+C+D+E+G+H+I+J+K+L+Y+M+N+P+Q+R+T+Z+U+V+W = 146,000 [AA]</t>
  </si>
  <si>
    <t>položka zahrnuje:
- dopravu demontované značky z dočasné skládky
- osazení a montáž značky na místě určeném projektem
- nutnou opravu poškozených částí
nezahrnuje dodávku značky</t>
  </si>
  <si>
    <t>914123</t>
  </si>
  <si>
    <t>DOPRAVNÍ ZNAČKY ZÁKLADNÍ VELIKOSTI OCELOVÉ FÓLIE TŘ 1 - DEMONTÁŽ</t>
  </si>
  <si>
    <t>viz.D.1.1.2.8-10 Situace DIO</t>
  </si>
  <si>
    <t>dle pol. 914122: 146 = 146,000 [A]</t>
  </si>
  <si>
    <t>914129</t>
  </si>
  <si>
    <t>DOPRAV ZNAČKY ZÁKLAD VEL OCEL FÓLIE TŘ 1 - NÁJEMNÉ</t>
  </si>
  <si>
    <t>KOMPLET</t>
  </si>
  <si>
    <t>nájem po celou dobu stavby vč. nájmu po dobu objízdné trasy
viz. D.1.1.2.8-10.</t>
  </si>
  <si>
    <t>dle pol. 914122: 1 = 1,000 [A]</t>
  </si>
  <si>
    <t>položka zahrnuje sazbu za pronájem dopravních značek a zařízení, počet jednotek je určen jako součin počtu značek a počtu dní použití</t>
  </si>
  <si>
    <t>914222</t>
  </si>
  <si>
    <t>DOPRAVNÍ ZNAČKY ZVĚTŠENÉ VELIKOSTI OCELOVÉ FÓLIE TŘ 1 - MONTÁŽ S PŘEMÍSTĚNÍM</t>
  </si>
  <si>
    <t>"ETAPA I:"_x000d_
 IP22:7 = 7,000 [A]_x000d_
 "ETAPA II:"_x000d_
 IP22:8 = 8,000 [C]_x000d_
 "ETAPA III:"_x000d_
 IP22:8 = 8,000 [D]_x000d_
 Celkem: A+C+D = 23,000 [E]</t>
  </si>
  <si>
    <t>914223</t>
  </si>
  <si>
    <t>DOPRAVNÍ ZNAČKY ZVĚTŠENÉ VELIKOSTI OCELOVÉ FÓLIE TŘ 1 - DEMONTÁŽ</t>
  </si>
  <si>
    <t>dle pol.914222: 23 = 23,000 [A]</t>
  </si>
  <si>
    <t>914229</t>
  </si>
  <si>
    <t>DOPRAV ZNAČKY ZVĚTŠ VEL OCEL FÓLIE TŘ 1 - NÁJEMNÉ</t>
  </si>
  <si>
    <t>nájem po celou dobu stavby vč. nájmu po dobu objízdné trasy
viz. D.1.1.2.8-10 DIO.</t>
  </si>
  <si>
    <t>dle pol.914222: 1 = 1,000 [A]</t>
  </si>
  <si>
    <t>916352</t>
  </si>
  <si>
    <t>SMĚROVACÍ DESKY Z4 OBOUSTR S FÓLIÍ TŘ 1 - MONTÁŽ S PŘESUNEM</t>
  </si>
  <si>
    <t>Dodávka, montáž s přemístěním dle potřeby.
Zohlednit etapizaci výstavby s postupným přemisťováním.</t>
  </si>
  <si>
    <t>dle potřeby : 30 = 30,000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</si>
  <si>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</si>
  <si>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916353</t>
  </si>
  <si>
    <t>SMĚROVACÍ DESKY Z4 OBOUSTR S FÓLIÍ TŘ 1 - DEMONTÁŽ</t>
  </si>
  <si>
    <t>dle potřeby</t>
  </si>
  <si>
    <t>dle pol.916352 : 30 = 30,000 [A]</t>
  </si>
  <si>
    <t>Položka zahrnuje odstranění, demontáž a odklizení zařízení s odvozem na předepsané místo</t>
  </si>
  <si>
    <t>916359</t>
  </si>
  <si>
    <t>SMĚROVACÍ DESKY Z4 OBOUSTR S FÓLIÍ TŘ 1 - NÁJEMNÉ</t>
  </si>
  <si>
    <t>nájem po celou dobu stavby vč.nájmu po dobu objízdné trasy</t>
  </si>
  <si>
    <t>dle pol.916352 : 1 = 1,000 [A]</t>
  </si>
  <si>
    <t>položka zahrnuje sazbu za pronájem zařízení. Počet měrných jednotek se určí jako součin počtu zařízení a počtu dní použití.</t>
  </si>
  <si>
    <t>SO 301</t>
  </si>
  <si>
    <t>Dešťová kanalizace</t>
  </si>
  <si>
    <t>hloubení rýh pol.č.13273: 993,798*2,0 = 1987,596 [A]_x000d_
 hloubení šachet pol.č.13373: 95,399*2,0 = 190,798 [B]_x000d_
 odpočet zeminy pro zásyp pol.č.17411: -961,722*2,0 = -1923,444 [C]_x000d_
 Celkem: A+B+C = 254,950 [D]</t>
  </si>
  <si>
    <t>stoka D1: 232,4*1,2*1,85 = 515,928 [A]_x000d_
 odpočet povrchů: -(5*1,2*0,15+1*1,2*0,45+226,4*1,2*0,45) = -123,696 [B]_x000d_
 stoka D1a: 16*1,2*1,8 = 34,560 [C]_x000d_
 odpočet povrchů: -(16*1,2*0,45) = -8,640 [D]_x000d_
 stoka D2: 18,8*1,2*1,78 = 40,157 [E]_x000d_
 odpočet povrchů: -(8,5*1,2*0,15+1,5*1,2*0,85+8,8*1,2*0,4) = -7,284 [F]_x000d_
 stoka D3: 342,7*1,2*2,09 = 859,492 [G]_x000d_
 odpočet povrchů: -(15*1,2*0,15+327,7*1,2*0,91) = -360,548 [H]_x000d_
 stoka D4: 19,6*1,2*2,09 = 49,157 [I]_x000d_
 odpočet povrchů: -(14,6*1,2*0,15+5*1,2*0,45) = -5,328 [J]_x000d_
 Celkem: A+B+C+D+E+F+G+H+I+J = 993,797 [K]</t>
  </si>
  <si>
    <t>stoka D1: 1,7*1,7*(1,85-0,45)*9 = 36,414 [A]_x000d_
 stoka D1a: 1,7*1,7*(1,8-0,45) = 3,902 [B]_x000d_
 stoka D2: 1,7*1,7*(1,78-0,45)*2 = 7,687 [C]_x000d_
 stoka D3: 1,7*1,7*(2,09-0,45)*10 = 47,396 [D]_x000d_
 Celkem: A+B+C+D = 95,399 [E]</t>
  </si>
  <si>
    <t>stoka D1: 232,4*1,2*(1,85-0,1-0,4*0,1-0,4-0,3) = 281,669 [A]_x000d_
 stoka D1a: 16*1,2*(1,8-0,1-0,3*0,1-0,3-0,3) = 20,544 [B]_x000d_
 stoka D2: 18,8*1,2*(1,78-0,1-0,4*0,1-0,4-0,3) = 21,206 [C]_x000d_
 stoka D3: 14,7*1,2*(2,09-0,1-0,4*0,1-0,4-0,3)+328*1,2*(2,09-0,1-0,3*0,1-0,3-0,3) = 557,346 [D]_x000d_
 stoka D4: 19,6*1,2*(2,09-0,1-0,4*0,1-0,4-0,3) = 29,400 [E]_x000d_
 šachty - stoka D1: (1,7*1,7-3,14*0,65*0,65)*(1,85-0,45)*9 = 19,698 [F]_x000d_
 šachty -stoka D1a: (1,7*1,7-3,14*0,65*0,65)*(1,8-0,45) = 2,111 [G]_x000d_
 šachty -stoka D2: (1,7*1,7-3,14*0,65*0,65)*(1,78-0,45)*2 = 4,159 [H]_x000d_
 šachty -stoka D3: (1,7*1,7-3,14*0,65*0,65)*(2,09-0,45)*10 = 25,639 [I]_x000d_
 Celkem: A+B+C+D+E+F+G+H+I = 961,771 [J]</t>
  </si>
  <si>
    <t>stoka D1: 232,4*1,2*(0,4+0,3)-3,14*0,2*0,2*232,4 = 166,027 [A]_x000d_
 stoka D1a: 16*1,2*(0,3+0,3)-3,14*0,15*0,15*16 = 10,390 [B]_x000d_
 stoka D2: 18,8*1,2*(0,4+0,3)-3,14*0,2*0,2*18,8 = 13,431 [C]_x000d_
 stoka D3: 14,7*1,2*(0,4+0,3)-3,14*0,2*0,2*14,7+328*1,2*(0,3+0,3)-3,14*0,15*0,15*328 = 223,488 [D]_x000d_
 stoka D4: 19,6*1,2*(0,4+0,3)-3,14*0,2*0,2*19,6 = 14,002 [E]_x000d_
 Celkem: A+B+C+D+E = 427,338 [F]</t>
  </si>
  <si>
    <t>21262</t>
  </si>
  <si>
    <t>TRATIVODY KOMPLET Z TRUB Z PLAST HMOT DN DO 100MM</t>
  </si>
  <si>
    <t>flexibilní drén</t>
  </si>
  <si>
    <t>stoka D1: 232,4 = 232,400 [A]_x000d_
 stoka D1a: 16 = 16,000 [B]_x000d_
 stoka D2: 18,8 = 18,800 [C]_x000d_
 stoka D3: 14,7+328 = 342,700 [D]_x000d_
 stoka D4: 19,6 = 19,600 [E]_x000d_
 Celkem: A+B+C+D+E = 629,500 [F]</t>
  </si>
  <si>
    <t>stoka D1: 232,4*1,2*(0,1+0,4*0,1) = 39,043 [A]_x000d_
 stoka D1a: 16*1,2*(0,1+0,4*0,1) = 2,688 [B]_x000d_
 stoka D2: 18,8*1,2*(0,1+0,4*0,1) = 3,158 [C]_x000d_
 stoka D3: (14,7+328)*1,2*(0,1+0,4*0,1) = 57,574 [D]_x000d_
 stoka D4: 19,6*1,2*(0,1+0,4*0,1) = 3,293 [E]_x000d_
 šachty - stoka D1: 1,4*1,4*0,15*9 = 2,646 [F]_x000d_
 šachty -stoka D1a: 1,4*1,4*0,15 = 0,294 [G]_x000d_
 šachty -stoka D2: 1,4*1,4*0,15*2 = 0,588 [H]_x000d_
 šachty -stoka D3: 1,4*1,4*0,15*10 = 2,940 [I]_x000d_
 Celkem: A+B+C+D+E+F+G+H+I = 112,224 [J]</t>
  </si>
  <si>
    <t>PP SN12 DN 300 včetně tvarovek</t>
  </si>
  <si>
    <t>stoka D1a: 16 = 16,000 [A]_x000d_
 stoka D3: 328 = 328,000 [B]_x000d_
 Celkem: A+B = 344,000 [C]</t>
  </si>
  <si>
    <t>87446</t>
  </si>
  <si>
    <t>POTRUBÍ Z TRUB PLASTOVÝCH ODPADNÍCH DN DO 400MM</t>
  </si>
  <si>
    <t>PP SN12 DN 400 včetně tvarovek</t>
  </si>
  <si>
    <t>stoka D1: 232,4 = 232,400 [A]_x000d_
 stoka D2: 18,8 = 18,800 [B]_x000d_
 stoka D3: 14,7 = 14,700 [C]_x000d_
 stoka D4: 19,6 = 19,600 [D]_x000d_
 Celkem: A+B+C+D = 285,500 [E]</t>
  </si>
  <si>
    <t>894145</t>
  </si>
  <si>
    <t>ŠACHTY KANALIZAČNÍ Z BETON DÍLCŮ NA POTRUBÍ DN DO 300MM</t>
  </si>
  <si>
    <t>šachta DN1000, sestava dle D.1.3.4.9, včetně vyrovnávacích prstenců, poklopu a rámu pro D400</t>
  </si>
  <si>
    <t>stoka D1a: 1 = 1,000 [B]_x000d_
 stoka D3: 9 = 9,000 [D]_x000d_
 Celkové množství 10.000000 = 10,000 [A]</t>
  </si>
  <si>
    <t xml:space="preserve">položka zahrnuje:
- poklopy s rámem, mříže s rámem, stupadla, žebříky, stropy z bet. dílců a pod.
- předepsané betonové skruže, prefabrikované nebo monolitické betonové dno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</t>
  </si>
  <si>
    <t>894146</t>
  </si>
  <si>
    <t>ŠACHTY KANALIZAČNÍ Z BETON DÍLCŮ NA POTRUBÍ DN DO 400MM</t>
  </si>
  <si>
    <t>stoka D1: 8 = 8,000 [A]_x000d_
 stoka D2: 2 = 2,000 [B]_x000d_
 stoka D3: 1 = 1,000 [D]_x000d_
 Celkové množství 11.000000 = 11,000 [C]</t>
  </si>
  <si>
    <t>Položka zahrnuje:
- poklopy s rámem, mříže s rámem, stupadla, žebříky, stropy z bet. dílců a pod.
- předepsané betonové skruže, prefabrikované nebo monolitické betonové dno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
Položka nezahrnuje:
- x</t>
  </si>
  <si>
    <t>894157</t>
  </si>
  <si>
    <t>ŠACHTY KANALIZAČNÍ Z BETON DÍLCŮ NA POTRUBÍ DN DO 500MM</t>
  </si>
  <si>
    <t>vyrovnávací prstenec a kónus, sestava dle D.1.3.4.9, včetně poklopu a rámu pro D400</t>
  </si>
  <si>
    <t>D11 = 1,000 [A]_x000d_
 Celkové množství 1.000000 = 1,000 [B]</t>
  </si>
  <si>
    <t>89980</t>
  </si>
  <si>
    <t>TELEVIZNÍ PROHLÍDKA POTRUBÍ</t>
  </si>
  <si>
    <t>položka zahrnuje prohlídku potrubí televizní kamerou, záznam prohlídky na nosičích DVD a vyhotovení závěrečného písemného protokolu</t>
  </si>
  <si>
    <t>SO 303</t>
  </si>
  <si>
    <t>Retenční nádrž</t>
  </si>
  <si>
    <t>odkopávky pol.č.12273: 424,33*2,0 = 848,660 [A]</t>
  </si>
  <si>
    <t>včetně naložení, odvozu a uložení na skládku</t>
  </si>
  <si>
    <t>"dle výkresu D.1.3.4.8"_x000d_
 odkopávka pro retenční nádrž a štěrkový zához: 268*1+214*1*0,5+55*0,5 = 402,500 [A]_x000d_
 odkopávka pro objekt s regulací odtoku: 4*1,8*1,85 = 13,320 [B]_x000d_
 odkopávka pro vtokové objekty: 3,7*2,3*0,5*2 = 8,510 [C]_x000d_
 Celkem: A+B+C = 424,330 [D]</t>
  </si>
  <si>
    <t>betonové lože pod dlažbu z lomového kamene</t>
  </si>
  <si>
    <t>"dle výkresu D.1.3.4.8"_x000d_
 vtokové objekty: 2*1,5*3,7*0,2 = 2,220 [A]_x000d_
 objekt regulace: 1,6*(0,6+0,6*2)*0,2 = 0,576 [B]_x000d_
 Celkem: A+B = 2,796 [C]</t>
  </si>
  <si>
    <t>3</t>
  </si>
  <si>
    <t>Svislé konstrukce</t>
  </si>
  <si>
    <t>38632</t>
  </si>
  <si>
    <t>KOMPL KONSTR JÍMEK ZE ŽELEZOBET</t>
  </si>
  <si>
    <t>objekt regulace - ŽB C30/37 včetně výztuže a bednění</t>
  </si>
  <si>
    <t>dle výkresu D.1.3.4.8: 2,4*1,8*(0,2+0,15)+1,5*(2,4*2+1,4*3)*0,2-(3,14*0,2*0,2*0,2+0,3*0,5*0,2+3,14*0,15*0,15*0,2+3,14*0,1*0,1*0,2-1,4*0,35*0,2) = 4,234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</si>
  <si>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</si>
  <si>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podsyp regulačního objektu - dle výkresu D.1.3.4.8: (2,5*2+1,7*1,4)*0,1 = 0,738 [A]</t>
  </si>
  <si>
    <t>45731</t>
  </si>
  <si>
    <t>VYROVNÁVACÍ A SPÁD PROSTÝ BETON</t>
  </si>
  <si>
    <t>spádový beton uvnitř regulačního objektu</t>
  </si>
  <si>
    <t>dle výkresu D.1.3.4.8: 0,125*1,4*(0,8+1) = 0,315 [A]</t>
  </si>
  <si>
    <t>46452</t>
  </si>
  <si>
    <t>POHOZ DNA A SVAHŮ Z KAMENIVA DRCENÉHO</t>
  </si>
  <si>
    <t>štěrkový zához - makadam frakce 63/125 mm</t>
  </si>
  <si>
    <t>štěrkový zához - dle výkresu D.1.3.4.8: 55*0,5 = 27,500 [A]</t>
  </si>
  <si>
    <t>opevnění svahů kamennou dlažbou tl. 300 mm do betonového lože tl. 200 mm</t>
  </si>
  <si>
    <t>"dle výkresu D.1.3.4.8"_x000d_
 vtokové objekty: 2*1,5*3,7*0,3 = 3,330 [A]_x000d_
 objekt regulace: 1,6*(0,6+0,6*2)*0,3 = 0,864 [B]_x000d_
 Celkem: A+B = 4,194 [C]</t>
  </si>
  <si>
    <t>89911K</t>
  </si>
  <si>
    <t>OCELOVÝ POKLOP D400</t>
  </si>
  <si>
    <t>uzamykatelný ocelový poklop 900x600mm - žárově pozinkovaný</t>
  </si>
  <si>
    <t>objekt regulace - dle výkresu D.1.3.4.8: 2 = 2,000 [A]</t>
  </si>
  <si>
    <t>Položka zahrnuje dodávku a osazení předepsané mříže včetně rámu</t>
  </si>
  <si>
    <t>89915</t>
  </si>
  <si>
    <t>STUPADLA (A POD)</t>
  </si>
  <si>
    <t>ocelová stupadla s plastovým povrchem</t>
  </si>
  <si>
    <t>objekt regulace - dle výkresu D.1.3.4.8: 12 = 12,000 [A]</t>
  </si>
  <si>
    <t>- Položka zahrnuje veškerý materiál, výrobky a polotovary, včetně mimostaveništní a vnitrostaveništní dopravy (rovněž přesuny), včetně naložení a složení,případně s uložením.</t>
  </si>
  <si>
    <t>89917</t>
  </si>
  <si>
    <t>KOVOVÉ DOPLŇKY TRUB VEDENÍ</t>
  </si>
  <si>
    <t>atypické hrubé česle pro š=580mm a v=150mm</t>
  </si>
  <si>
    <t>objekt regulace - dle výkresu D.1.3.4.8: 1 = 1,000 [A]</t>
  </si>
  <si>
    <t xml:space="preserve">- dílenská dokumentace, včetně technologického předpisu spojování,
- dodání  materiálu  v požadované kvalitě a výroba konstrukce i dílenská (včetně  pomůcek,  přípravků a prostředků pro výrobu) bez ohledu na náročnost a její hmotnost, dílenská montáž,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jakákoliv doprava a manipulace dílců  a  montážních  sestav,  včetně  dopravy konstrukce z výrobny na stavbu,
- montáž konstrukce na staveništi, včetně montážních prostředků a pomůcek a zednických výpomocí,                              
- montážní dokumentace včetně technologického předpisu montáže,
- výplň, těsnění a tmelení spar a spojů,
- čištění konstrukce a odstranění všech vrubů (vrypy, otlačeniny a pod.),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dokladů,
- zřízení kotevních otvorů nebo jam, nejsou-li částí jiné konstrukce, jejich úpravy, očištění a ošetření,
- osazení kotvení nebo přímo částí konstrukce do podpůrné konstrukce nebo do zeminy,
- výplň kotevních otvorů  (příp.  podlití  patních  desek)  maltou,  betonem  nebo  jinou speciální hmotou, vyplnění jam zeminou,
- ošetření kotevní oblasti proti vzniku trhlin, vlivu povětrnosti a pod.,
- osazení nivelačních značek, včetně jejich zaměření, označení znakem výrobce a vyznačení letopočtu.
Dokumentace pro zadání stavby může dále předepsat že cena položky ještě obsahuje například:
- veškeré druhy protikorozní ochrany a nátěry konstrukcí,
- žárové zinkování ponorem nebo žárové stříkání (metalizace) kovem,
- zvláštní spojovací prostředky, rozebíratelnost konstrukce,
- osazení měřících zařízení a úpravy pro ně
- ochranná opatření před účinky bludných proudů
- ochranu před přepětím.</t>
  </si>
  <si>
    <t>93690</t>
  </si>
  <si>
    <t>GUMOVÁ ZÁSTĚRKA</t>
  </si>
  <si>
    <t>vystrojení objektu regulace
TL. 5MM, Š=700MM, V=600MM</t>
  </si>
  <si>
    <t>dle výkresu D.1.3.4.8: 1 = 1,000 [A]</t>
  </si>
  <si>
    <t>Položka stálé zařízení na destrukci mostu zahrnuje jedno kompletní zařízení v pilíři nebo opěře (sklípek, trubka a pod.).</t>
  </si>
  <si>
    <t>VÍROVÝ VENTIL</t>
  </si>
  <si>
    <t>vystrojení objektu regulace
"např.TYP FLUIDCONN" V MOKRÉ ŠACHTĚ, DN 125, Q=20L/S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</si>
</sst>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SUMIFS(I9:I65,A9:A65,"SD")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SUMIFS(I10:I65,A10:A65,"P")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115.2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 ht="28.8">
      <c r="A12" s="29" t="s">
        <v>36</v>
      </c>
      <c r="B12" s="36"/>
      <c r="C12" s="37"/>
      <c r="D12" s="37"/>
      <c r="E12" s="39" t="s">
        <v>37</v>
      </c>
      <c r="F12" s="37"/>
      <c r="G12" s="37"/>
      <c r="H12" s="37"/>
      <c r="I12" s="37"/>
      <c r="J12" s="38"/>
    </row>
    <row r="13">
      <c r="A13" s="29" t="s">
        <v>38</v>
      </c>
      <c r="B13" s="36"/>
      <c r="C13" s="37"/>
      <c r="D13" s="37"/>
      <c r="E13" s="31" t="s">
        <v>39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40</v>
      </c>
      <c r="D14" s="29" t="s">
        <v>41</v>
      </c>
      <c r="E14" s="31" t="s">
        <v>42</v>
      </c>
      <c r="F14" s="32" t="s">
        <v>43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72">
      <c r="A15" s="29" t="s">
        <v>34</v>
      </c>
      <c r="B15" s="36"/>
      <c r="C15" s="37"/>
      <c r="D15" s="37"/>
      <c r="E15" s="31" t="s">
        <v>44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39" t="s">
        <v>45</v>
      </c>
      <c r="F16" s="37"/>
      <c r="G16" s="37"/>
      <c r="H16" s="37"/>
      <c r="I16" s="37"/>
      <c r="J16" s="38"/>
    </row>
    <row r="17">
      <c r="A17" s="29" t="s">
        <v>38</v>
      </c>
      <c r="B17" s="36"/>
      <c r="C17" s="37"/>
      <c r="D17" s="37"/>
      <c r="E17" s="31" t="s">
        <v>46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40</v>
      </c>
      <c r="D18" s="29" t="s">
        <v>47</v>
      </c>
      <c r="E18" s="31" t="s">
        <v>42</v>
      </c>
      <c r="F18" s="32" t="s">
        <v>48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57.6">
      <c r="A19" s="29" t="s">
        <v>34</v>
      </c>
      <c r="B19" s="36"/>
      <c r="C19" s="37"/>
      <c r="D19" s="37"/>
      <c r="E19" s="31" t="s">
        <v>49</v>
      </c>
      <c r="F19" s="37"/>
      <c r="G19" s="37"/>
      <c r="H19" s="37"/>
      <c r="I19" s="37"/>
      <c r="J19" s="38"/>
    </row>
    <row r="20">
      <c r="A20" s="29" t="s">
        <v>36</v>
      </c>
      <c r="B20" s="36"/>
      <c r="C20" s="37"/>
      <c r="D20" s="37"/>
      <c r="E20" s="39" t="s">
        <v>45</v>
      </c>
      <c r="F20" s="37"/>
      <c r="G20" s="37"/>
      <c r="H20" s="37"/>
      <c r="I20" s="37"/>
      <c r="J20" s="38"/>
    </row>
    <row r="21">
      <c r="A21" s="29" t="s">
        <v>38</v>
      </c>
      <c r="B21" s="36"/>
      <c r="C21" s="37"/>
      <c r="D21" s="37"/>
      <c r="E21" s="31" t="s">
        <v>46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50</v>
      </c>
      <c r="D22" s="29" t="s">
        <v>31</v>
      </c>
      <c r="E22" s="31" t="s">
        <v>51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100.8">
      <c r="A23" s="29" t="s">
        <v>34</v>
      </c>
      <c r="B23" s="36"/>
      <c r="C23" s="37"/>
      <c r="D23" s="37"/>
      <c r="E23" s="31" t="s">
        <v>52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39" t="s">
        <v>45</v>
      </c>
      <c r="F24" s="37"/>
      <c r="G24" s="37"/>
      <c r="H24" s="37"/>
      <c r="I24" s="37"/>
      <c r="J24" s="38"/>
    </row>
    <row r="25">
      <c r="A25" s="29" t="s">
        <v>38</v>
      </c>
      <c r="B25" s="36"/>
      <c r="C25" s="37"/>
      <c r="D25" s="37"/>
      <c r="E25" s="31" t="s">
        <v>46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53</v>
      </c>
      <c r="D26" s="29" t="s">
        <v>41</v>
      </c>
      <c r="E26" s="31" t="s">
        <v>54</v>
      </c>
      <c r="F26" s="32" t="s">
        <v>33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86.4">
      <c r="A27" s="29" t="s">
        <v>34</v>
      </c>
      <c r="B27" s="36"/>
      <c r="C27" s="37"/>
      <c r="D27" s="37"/>
      <c r="E27" s="31" t="s">
        <v>55</v>
      </c>
      <c r="F27" s="37"/>
      <c r="G27" s="37"/>
      <c r="H27" s="37"/>
      <c r="I27" s="37"/>
      <c r="J27" s="38"/>
    </row>
    <row r="28">
      <c r="A28" s="29" t="s">
        <v>36</v>
      </c>
      <c r="B28" s="36"/>
      <c r="C28" s="37"/>
      <c r="D28" s="37"/>
      <c r="E28" s="39" t="s">
        <v>45</v>
      </c>
      <c r="F28" s="37"/>
      <c r="G28" s="37"/>
      <c r="H28" s="37"/>
      <c r="I28" s="37"/>
      <c r="J28" s="38"/>
    </row>
    <row r="29">
      <c r="A29" s="29" t="s">
        <v>38</v>
      </c>
      <c r="B29" s="36"/>
      <c r="C29" s="37"/>
      <c r="D29" s="37"/>
      <c r="E29" s="31" t="s">
        <v>46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53</v>
      </c>
      <c r="D30" s="29" t="s">
        <v>47</v>
      </c>
      <c r="E30" s="31" t="s">
        <v>56</v>
      </c>
      <c r="F30" s="32" t="s">
        <v>43</v>
      </c>
      <c r="G30" s="33">
        <v>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72">
      <c r="A31" s="29" t="s">
        <v>34</v>
      </c>
      <c r="B31" s="36"/>
      <c r="C31" s="37"/>
      <c r="D31" s="37"/>
      <c r="E31" s="31" t="s">
        <v>57</v>
      </c>
      <c r="F31" s="37"/>
      <c r="G31" s="37"/>
      <c r="H31" s="37"/>
      <c r="I31" s="37"/>
      <c r="J31" s="38"/>
    </row>
    <row r="32">
      <c r="A32" s="29" t="s">
        <v>36</v>
      </c>
      <c r="B32" s="36"/>
      <c r="C32" s="37"/>
      <c r="D32" s="37"/>
      <c r="E32" s="39" t="s">
        <v>45</v>
      </c>
      <c r="F32" s="37"/>
      <c r="G32" s="37"/>
      <c r="H32" s="37"/>
      <c r="I32" s="37"/>
      <c r="J32" s="38"/>
    </row>
    <row r="33">
      <c r="A33" s="29" t="s">
        <v>38</v>
      </c>
      <c r="B33" s="36"/>
      <c r="C33" s="37"/>
      <c r="D33" s="37"/>
      <c r="E33" s="31" t="s">
        <v>46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53</v>
      </c>
      <c r="D34" s="29" t="s">
        <v>58</v>
      </c>
      <c r="E34" s="31" t="s">
        <v>54</v>
      </c>
      <c r="F34" s="32" t="s">
        <v>43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86.4">
      <c r="A35" s="29" t="s">
        <v>34</v>
      </c>
      <c r="B35" s="36"/>
      <c r="C35" s="37"/>
      <c r="D35" s="37"/>
      <c r="E35" s="31" t="s">
        <v>59</v>
      </c>
      <c r="F35" s="37"/>
      <c r="G35" s="37"/>
      <c r="H35" s="37"/>
      <c r="I35" s="37"/>
      <c r="J35" s="38"/>
    </row>
    <row r="36">
      <c r="A36" s="29" t="s">
        <v>36</v>
      </c>
      <c r="B36" s="36"/>
      <c r="C36" s="37"/>
      <c r="D36" s="37"/>
      <c r="E36" s="39" t="s">
        <v>45</v>
      </c>
      <c r="F36" s="37"/>
      <c r="G36" s="37"/>
      <c r="H36" s="37"/>
      <c r="I36" s="37"/>
      <c r="J36" s="38"/>
    </row>
    <row r="37">
      <c r="A37" s="29" t="s">
        <v>38</v>
      </c>
      <c r="B37" s="36"/>
      <c r="C37" s="37"/>
      <c r="D37" s="37"/>
      <c r="E37" s="31" t="s">
        <v>46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53</v>
      </c>
      <c r="D38" s="29" t="s">
        <v>60</v>
      </c>
      <c r="E38" s="31" t="s">
        <v>54</v>
      </c>
      <c r="F38" s="32" t="s">
        <v>43</v>
      </c>
      <c r="G38" s="33">
        <v>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288">
      <c r="A39" s="29" t="s">
        <v>34</v>
      </c>
      <c r="B39" s="36"/>
      <c r="C39" s="37"/>
      <c r="D39" s="37"/>
      <c r="E39" s="31" t="s">
        <v>61</v>
      </c>
      <c r="F39" s="37"/>
      <c r="G39" s="37"/>
      <c r="H39" s="37"/>
      <c r="I39" s="37"/>
      <c r="J39" s="38"/>
    </row>
    <row r="40">
      <c r="A40" s="29" t="s">
        <v>36</v>
      </c>
      <c r="B40" s="36"/>
      <c r="C40" s="37"/>
      <c r="D40" s="37"/>
      <c r="E40" s="39" t="s">
        <v>45</v>
      </c>
      <c r="F40" s="37"/>
      <c r="G40" s="37"/>
      <c r="H40" s="37"/>
      <c r="I40" s="37"/>
      <c r="J40" s="38"/>
    </row>
    <row r="41">
      <c r="A41" s="29" t="s">
        <v>38</v>
      </c>
      <c r="B41" s="36"/>
      <c r="C41" s="37"/>
      <c r="D41" s="37"/>
      <c r="E41" s="31" t="s">
        <v>46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53</v>
      </c>
      <c r="D42" s="29" t="s">
        <v>62</v>
      </c>
      <c r="E42" s="31" t="s">
        <v>54</v>
      </c>
      <c r="F42" s="32" t="s">
        <v>43</v>
      </c>
      <c r="G42" s="33">
        <v>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115.2">
      <c r="A43" s="29" t="s">
        <v>34</v>
      </c>
      <c r="B43" s="36"/>
      <c r="C43" s="37"/>
      <c r="D43" s="37"/>
      <c r="E43" s="31" t="s">
        <v>63</v>
      </c>
      <c r="F43" s="37"/>
      <c r="G43" s="37"/>
      <c r="H43" s="37"/>
      <c r="I43" s="37"/>
      <c r="J43" s="38"/>
    </row>
    <row r="44">
      <c r="A44" s="29" t="s">
        <v>36</v>
      </c>
      <c r="B44" s="36"/>
      <c r="C44" s="37"/>
      <c r="D44" s="37"/>
      <c r="E44" s="39" t="s">
        <v>45</v>
      </c>
      <c r="F44" s="37"/>
      <c r="G44" s="37"/>
      <c r="H44" s="37"/>
      <c r="I44" s="37"/>
      <c r="J44" s="38"/>
    </row>
    <row r="45">
      <c r="A45" s="29" t="s">
        <v>38</v>
      </c>
      <c r="B45" s="36"/>
      <c r="C45" s="37"/>
      <c r="D45" s="37"/>
      <c r="E45" s="31" t="s">
        <v>46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64</v>
      </c>
      <c r="D46" s="29" t="s">
        <v>31</v>
      </c>
      <c r="E46" s="31" t="s">
        <v>65</v>
      </c>
      <c r="F46" s="32" t="s">
        <v>33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115.2">
      <c r="A47" s="29" t="s">
        <v>34</v>
      </c>
      <c r="B47" s="36"/>
      <c r="C47" s="37"/>
      <c r="D47" s="37"/>
      <c r="E47" s="31" t="s">
        <v>66</v>
      </c>
      <c r="F47" s="37"/>
      <c r="G47" s="37"/>
      <c r="H47" s="37"/>
      <c r="I47" s="37"/>
      <c r="J47" s="38"/>
    </row>
    <row r="48">
      <c r="A48" s="29" t="s">
        <v>36</v>
      </c>
      <c r="B48" s="36"/>
      <c r="C48" s="37"/>
      <c r="D48" s="37"/>
      <c r="E48" s="39" t="s">
        <v>45</v>
      </c>
      <c r="F48" s="37"/>
      <c r="G48" s="37"/>
      <c r="H48" s="37"/>
      <c r="I48" s="37"/>
      <c r="J48" s="38"/>
    </row>
    <row r="49">
      <c r="A49" s="29" t="s">
        <v>38</v>
      </c>
      <c r="B49" s="36"/>
      <c r="C49" s="37"/>
      <c r="D49" s="37"/>
      <c r="E49" s="31" t="s">
        <v>46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67</v>
      </c>
      <c r="D50" s="29" t="s">
        <v>31</v>
      </c>
      <c r="E50" s="31" t="s">
        <v>68</v>
      </c>
      <c r="F50" s="32" t="s">
        <v>33</v>
      </c>
      <c r="G50" s="33">
        <v>1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158.4">
      <c r="A51" s="29" t="s">
        <v>34</v>
      </c>
      <c r="B51" s="36"/>
      <c r="C51" s="37"/>
      <c r="D51" s="37"/>
      <c r="E51" s="31" t="s">
        <v>69</v>
      </c>
      <c r="F51" s="37"/>
      <c r="G51" s="37"/>
      <c r="H51" s="37"/>
      <c r="I51" s="37"/>
      <c r="J51" s="38"/>
    </row>
    <row r="52">
      <c r="A52" s="29" t="s">
        <v>36</v>
      </c>
      <c r="B52" s="36"/>
      <c r="C52" s="37"/>
      <c r="D52" s="37"/>
      <c r="E52" s="39" t="s">
        <v>45</v>
      </c>
      <c r="F52" s="37"/>
      <c r="G52" s="37"/>
      <c r="H52" s="37"/>
      <c r="I52" s="37"/>
      <c r="J52" s="38"/>
    </row>
    <row r="53">
      <c r="A53" s="29" t="s">
        <v>38</v>
      </c>
      <c r="B53" s="36"/>
      <c r="C53" s="37"/>
      <c r="D53" s="37"/>
      <c r="E53" s="40" t="s">
        <v>31</v>
      </c>
      <c r="F53" s="37"/>
      <c r="G53" s="37"/>
      <c r="H53" s="37"/>
      <c r="I53" s="37"/>
      <c r="J53" s="38"/>
    </row>
    <row r="54">
      <c r="A54" s="29" t="s">
        <v>29</v>
      </c>
      <c r="B54" s="29">
        <v>12</v>
      </c>
      <c r="C54" s="30" t="s">
        <v>70</v>
      </c>
      <c r="D54" s="29" t="s">
        <v>31</v>
      </c>
      <c r="E54" s="31" t="s">
        <v>71</v>
      </c>
      <c r="F54" s="32" t="s">
        <v>43</v>
      </c>
      <c r="G54" s="33">
        <v>1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72">
      <c r="A55" s="29" t="s">
        <v>34</v>
      </c>
      <c r="B55" s="36"/>
      <c r="C55" s="37"/>
      <c r="D55" s="37"/>
      <c r="E55" s="31" t="s">
        <v>72</v>
      </c>
      <c r="F55" s="37"/>
      <c r="G55" s="37"/>
      <c r="H55" s="37"/>
      <c r="I55" s="37"/>
      <c r="J55" s="38"/>
    </row>
    <row r="56">
      <c r="A56" s="29" t="s">
        <v>36</v>
      </c>
      <c r="B56" s="36"/>
      <c r="C56" s="37"/>
      <c r="D56" s="37"/>
      <c r="E56" s="39" t="s">
        <v>45</v>
      </c>
      <c r="F56" s="37"/>
      <c r="G56" s="37"/>
      <c r="H56" s="37"/>
      <c r="I56" s="37"/>
      <c r="J56" s="38"/>
    </row>
    <row r="57" ht="72">
      <c r="A57" s="29" t="s">
        <v>38</v>
      </c>
      <c r="B57" s="36"/>
      <c r="C57" s="37"/>
      <c r="D57" s="37"/>
      <c r="E57" s="31" t="s">
        <v>73</v>
      </c>
      <c r="F57" s="37"/>
      <c r="G57" s="37"/>
      <c r="H57" s="37"/>
      <c r="I57" s="37"/>
      <c r="J57" s="38"/>
    </row>
    <row r="58">
      <c r="A58" s="29" t="s">
        <v>29</v>
      </c>
      <c r="B58" s="29">
        <v>13</v>
      </c>
      <c r="C58" s="30" t="s">
        <v>74</v>
      </c>
      <c r="D58" s="29" t="s">
        <v>31</v>
      </c>
      <c r="E58" s="31" t="s">
        <v>75</v>
      </c>
      <c r="F58" s="32" t="s">
        <v>76</v>
      </c>
      <c r="G58" s="33">
        <v>2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86.4">
      <c r="A59" s="29" t="s">
        <v>34</v>
      </c>
      <c r="B59" s="36"/>
      <c r="C59" s="37"/>
      <c r="D59" s="37"/>
      <c r="E59" s="31" t="s">
        <v>77</v>
      </c>
      <c r="F59" s="37"/>
      <c r="G59" s="37"/>
      <c r="H59" s="37"/>
      <c r="I59" s="37"/>
      <c r="J59" s="38"/>
    </row>
    <row r="60">
      <c r="A60" s="29" t="s">
        <v>36</v>
      </c>
      <c r="B60" s="36"/>
      <c r="C60" s="37"/>
      <c r="D60" s="37"/>
      <c r="E60" s="39" t="s">
        <v>78</v>
      </c>
      <c r="F60" s="37"/>
      <c r="G60" s="37"/>
      <c r="H60" s="37"/>
      <c r="I60" s="37"/>
      <c r="J60" s="38"/>
    </row>
    <row r="61" ht="100.8">
      <c r="A61" s="29" t="s">
        <v>38</v>
      </c>
      <c r="B61" s="36"/>
      <c r="C61" s="37"/>
      <c r="D61" s="37"/>
      <c r="E61" s="31" t="s">
        <v>79</v>
      </c>
      <c r="F61" s="37"/>
      <c r="G61" s="37"/>
      <c r="H61" s="37"/>
      <c r="I61" s="37"/>
      <c r="J61" s="38"/>
    </row>
    <row r="62">
      <c r="A62" s="29" t="s">
        <v>29</v>
      </c>
      <c r="B62" s="29">
        <v>14</v>
      </c>
      <c r="C62" s="30" t="s">
        <v>80</v>
      </c>
      <c r="D62" s="29" t="s">
        <v>31</v>
      </c>
      <c r="E62" s="31" t="s">
        <v>81</v>
      </c>
      <c r="F62" s="32" t="s">
        <v>33</v>
      </c>
      <c r="G62" s="33">
        <v>1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201.6">
      <c r="A63" s="29" t="s">
        <v>34</v>
      </c>
      <c r="B63" s="36"/>
      <c r="C63" s="37"/>
      <c r="D63" s="37"/>
      <c r="E63" s="31" t="s">
        <v>82</v>
      </c>
      <c r="F63" s="37"/>
      <c r="G63" s="37"/>
      <c r="H63" s="37"/>
      <c r="I63" s="37"/>
      <c r="J63" s="38"/>
    </row>
    <row r="64">
      <c r="A64" s="29" t="s">
        <v>36</v>
      </c>
      <c r="B64" s="36"/>
      <c r="C64" s="37"/>
      <c r="D64" s="37"/>
      <c r="E64" s="39" t="s">
        <v>45</v>
      </c>
      <c r="F64" s="37"/>
      <c r="G64" s="37"/>
      <c r="H64" s="37"/>
      <c r="I64" s="37"/>
      <c r="J64" s="38"/>
    </row>
    <row r="65" ht="28.8">
      <c r="A65" s="29" t="s">
        <v>38</v>
      </c>
      <c r="B65" s="41"/>
      <c r="C65" s="42"/>
      <c r="D65" s="42"/>
      <c r="E65" s="31" t="s">
        <v>83</v>
      </c>
      <c r="F65" s="42"/>
      <c r="G65" s="42"/>
      <c r="H65" s="42"/>
      <c r="I65" s="42"/>
      <c r="J65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84</v>
      </c>
      <c r="I3" s="16">
        <f>SUMIFS(I9:I227,A9:A227,"SD")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85</v>
      </c>
      <c r="D4" s="13"/>
      <c r="E4" s="14" t="s">
        <v>86</v>
      </c>
      <c r="F4" s="7"/>
      <c r="G4" s="7"/>
      <c r="H4" s="7"/>
      <c r="I4" s="7"/>
      <c r="J4" s="9"/>
      <c r="O4">
        <v>0.14999999999999999</v>
      </c>
      <c r="P4">
        <v>2</v>
      </c>
    </row>
    <row r="5" ht="27.6">
      <c r="A5" s="10" t="s">
        <v>12</v>
      </c>
      <c r="B5" s="11" t="s">
        <v>13</v>
      </c>
      <c r="C5" s="12" t="s">
        <v>84</v>
      </c>
      <c r="D5" s="13"/>
      <c r="E5" s="14" t="s">
        <v>87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SUMIFS(I10:I21,A10:A21,"P")</f>
        <v>0</v>
      </c>
      <c r="J9" s="28"/>
    </row>
    <row r="10" ht="28.8">
      <c r="A10" s="29" t="s">
        <v>29</v>
      </c>
      <c r="B10" s="29">
        <v>1</v>
      </c>
      <c r="C10" s="30" t="s">
        <v>88</v>
      </c>
      <c r="D10" s="29" t="s">
        <v>31</v>
      </c>
      <c r="E10" s="31" t="s">
        <v>89</v>
      </c>
      <c r="F10" s="32" t="s">
        <v>90</v>
      </c>
      <c r="G10" s="33">
        <v>4500.9160000000002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0" t="s">
        <v>31</v>
      </c>
      <c r="F11" s="37"/>
      <c r="G11" s="37"/>
      <c r="H11" s="37"/>
      <c r="I11" s="37"/>
      <c r="J11" s="38"/>
    </row>
    <row r="12" ht="86.4">
      <c r="A12" s="29" t="s">
        <v>36</v>
      </c>
      <c r="B12" s="36"/>
      <c r="C12" s="37"/>
      <c r="D12" s="37"/>
      <c r="E12" s="39" t="s">
        <v>91</v>
      </c>
      <c r="F12" s="37"/>
      <c r="G12" s="37"/>
      <c r="H12" s="37"/>
      <c r="I12" s="37"/>
      <c r="J12" s="38"/>
    </row>
    <row r="13" ht="158.4">
      <c r="A13" s="29" t="s">
        <v>38</v>
      </c>
      <c r="B13" s="36"/>
      <c r="C13" s="37"/>
      <c r="D13" s="37"/>
      <c r="E13" s="31" t="s">
        <v>92</v>
      </c>
      <c r="F13" s="37"/>
      <c r="G13" s="37"/>
      <c r="H13" s="37"/>
      <c r="I13" s="37"/>
      <c r="J13" s="38"/>
    </row>
    <row r="14" ht="28.8">
      <c r="A14" s="29" t="s">
        <v>29</v>
      </c>
      <c r="B14" s="29">
        <v>2</v>
      </c>
      <c r="C14" s="30" t="s">
        <v>93</v>
      </c>
      <c r="D14" s="29" t="s">
        <v>94</v>
      </c>
      <c r="E14" s="31" t="s">
        <v>95</v>
      </c>
      <c r="F14" s="32" t="s">
        <v>90</v>
      </c>
      <c r="G14" s="33">
        <v>2945.489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40" t="s">
        <v>31</v>
      </c>
      <c r="F15" s="37"/>
      <c r="G15" s="37"/>
      <c r="H15" s="37"/>
      <c r="I15" s="37"/>
      <c r="J15" s="38"/>
    </row>
    <row r="16" ht="72">
      <c r="A16" s="29" t="s">
        <v>36</v>
      </c>
      <c r="B16" s="36"/>
      <c r="C16" s="37"/>
      <c r="D16" s="37"/>
      <c r="E16" s="39" t="s">
        <v>96</v>
      </c>
      <c r="F16" s="37"/>
      <c r="G16" s="37"/>
      <c r="H16" s="37"/>
      <c r="I16" s="37"/>
      <c r="J16" s="38"/>
    </row>
    <row r="17" ht="158.4">
      <c r="A17" s="29" t="s">
        <v>38</v>
      </c>
      <c r="B17" s="36"/>
      <c r="C17" s="37"/>
      <c r="D17" s="37"/>
      <c r="E17" s="31" t="s">
        <v>92</v>
      </c>
      <c r="F17" s="37"/>
      <c r="G17" s="37"/>
      <c r="H17" s="37"/>
      <c r="I17" s="37"/>
      <c r="J17" s="38"/>
    </row>
    <row r="18" ht="28.8">
      <c r="A18" s="29" t="s">
        <v>29</v>
      </c>
      <c r="B18" s="29">
        <v>3</v>
      </c>
      <c r="C18" s="30" t="s">
        <v>97</v>
      </c>
      <c r="D18" s="29" t="s">
        <v>31</v>
      </c>
      <c r="E18" s="31" t="s">
        <v>98</v>
      </c>
      <c r="F18" s="32" t="s">
        <v>90</v>
      </c>
      <c r="G18" s="33">
        <v>358.75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40" t="s">
        <v>31</v>
      </c>
      <c r="F19" s="37"/>
      <c r="G19" s="37"/>
      <c r="H19" s="37"/>
      <c r="I19" s="37"/>
      <c r="J19" s="38"/>
    </row>
    <row r="20">
      <c r="A20" s="29" t="s">
        <v>36</v>
      </c>
      <c r="B20" s="36"/>
      <c r="C20" s="37"/>
      <c r="D20" s="37"/>
      <c r="E20" s="39" t="s">
        <v>99</v>
      </c>
      <c r="F20" s="37"/>
      <c r="G20" s="37"/>
      <c r="H20" s="37"/>
      <c r="I20" s="37"/>
      <c r="J20" s="38"/>
    </row>
    <row r="21" ht="158.4">
      <c r="A21" s="29" t="s">
        <v>38</v>
      </c>
      <c r="B21" s="36"/>
      <c r="C21" s="37"/>
      <c r="D21" s="37"/>
      <c r="E21" s="31" t="s">
        <v>92</v>
      </c>
      <c r="F21" s="37"/>
      <c r="G21" s="37"/>
      <c r="H21" s="37"/>
      <c r="I21" s="37"/>
      <c r="J21" s="38"/>
    </row>
    <row r="22">
      <c r="A22" s="23" t="s">
        <v>26</v>
      </c>
      <c r="B22" s="24"/>
      <c r="C22" s="25" t="s">
        <v>94</v>
      </c>
      <c r="D22" s="26"/>
      <c r="E22" s="23" t="s">
        <v>100</v>
      </c>
      <c r="F22" s="26"/>
      <c r="G22" s="26"/>
      <c r="H22" s="26"/>
      <c r="I22" s="27">
        <f>SUMIFS(I23:I90,A23:A90,"P")</f>
        <v>0</v>
      </c>
      <c r="J22" s="28"/>
    </row>
    <row r="23">
      <c r="A23" s="29" t="s">
        <v>29</v>
      </c>
      <c r="B23" s="29">
        <v>4</v>
      </c>
      <c r="C23" s="30" t="s">
        <v>101</v>
      </c>
      <c r="D23" s="29" t="s">
        <v>31</v>
      </c>
      <c r="E23" s="31" t="s">
        <v>102</v>
      </c>
      <c r="F23" s="32" t="s">
        <v>103</v>
      </c>
      <c r="G23" s="33">
        <v>600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34</v>
      </c>
      <c r="B24" s="36"/>
      <c r="C24" s="37"/>
      <c r="D24" s="37"/>
      <c r="E24" s="31" t="s">
        <v>104</v>
      </c>
      <c r="F24" s="37"/>
      <c r="G24" s="37"/>
      <c r="H24" s="37"/>
      <c r="I24" s="37"/>
      <c r="J24" s="38"/>
    </row>
    <row r="25" ht="43.2">
      <c r="A25" s="29" t="s">
        <v>36</v>
      </c>
      <c r="B25" s="36"/>
      <c r="C25" s="37"/>
      <c r="D25" s="37"/>
      <c r="E25" s="39" t="s">
        <v>105</v>
      </c>
      <c r="F25" s="37"/>
      <c r="G25" s="37"/>
      <c r="H25" s="37"/>
      <c r="I25" s="37"/>
      <c r="J25" s="38"/>
    </row>
    <row r="26" ht="43.2">
      <c r="A26" s="29" t="s">
        <v>38</v>
      </c>
      <c r="B26" s="36"/>
      <c r="C26" s="37"/>
      <c r="D26" s="37"/>
      <c r="E26" s="31" t="s">
        <v>106</v>
      </c>
      <c r="F26" s="37"/>
      <c r="G26" s="37"/>
      <c r="H26" s="37"/>
      <c r="I26" s="37"/>
      <c r="J26" s="38"/>
    </row>
    <row r="27">
      <c r="A27" s="29" t="s">
        <v>29</v>
      </c>
      <c r="B27" s="29">
        <v>5</v>
      </c>
      <c r="C27" s="30" t="s">
        <v>107</v>
      </c>
      <c r="D27" s="29" t="s">
        <v>31</v>
      </c>
      <c r="E27" s="31" t="s">
        <v>108</v>
      </c>
      <c r="F27" s="32" t="s">
        <v>76</v>
      </c>
      <c r="G27" s="33">
        <v>6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31" t="s">
        <v>104</v>
      </c>
      <c r="F28" s="37"/>
      <c r="G28" s="37"/>
      <c r="H28" s="37"/>
      <c r="I28" s="37"/>
      <c r="J28" s="38"/>
    </row>
    <row r="29">
      <c r="A29" s="29" t="s">
        <v>36</v>
      </c>
      <c r="B29" s="36"/>
      <c r="C29" s="37"/>
      <c r="D29" s="37"/>
      <c r="E29" s="39" t="s">
        <v>109</v>
      </c>
      <c r="F29" s="37"/>
      <c r="G29" s="37"/>
      <c r="H29" s="37"/>
      <c r="I29" s="37"/>
      <c r="J29" s="38"/>
    </row>
    <row r="30" ht="187.2">
      <c r="A30" s="29" t="s">
        <v>38</v>
      </c>
      <c r="B30" s="36"/>
      <c r="C30" s="37"/>
      <c r="D30" s="37"/>
      <c r="E30" s="31" t="s">
        <v>110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111</v>
      </c>
      <c r="D31" s="29" t="s">
        <v>31</v>
      </c>
      <c r="E31" s="31" t="s">
        <v>112</v>
      </c>
      <c r="F31" s="32" t="s">
        <v>113</v>
      </c>
      <c r="G31" s="33">
        <v>18.675000000000001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28.8">
      <c r="A32" s="29" t="s">
        <v>34</v>
      </c>
      <c r="B32" s="36"/>
      <c r="C32" s="37"/>
      <c r="D32" s="37"/>
      <c r="E32" s="31" t="s">
        <v>114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39" t="s">
        <v>115</v>
      </c>
      <c r="F33" s="37"/>
      <c r="G33" s="37"/>
      <c r="H33" s="37"/>
      <c r="I33" s="37"/>
      <c r="J33" s="38"/>
    </row>
    <row r="34" ht="72">
      <c r="A34" s="29" t="s">
        <v>38</v>
      </c>
      <c r="B34" s="36"/>
      <c r="C34" s="37"/>
      <c r="D34" s="37"/>
      <c r="E34" s="31" t="s">
        <v>116</v>
      </c>
      <c r="F34" s="37"/>
      <c r="G34" s="37"/>
      <c r="H34" s="37"/>
      <c r="I34" s="37"/>
      <c r="J34" s="38"/>
    </row>
    <row r="35" ht="28.8">
      <c r="A35" s="29" t="s">
        <v>29</v>
      </c>
      <c r="B35" s="29">
        <v>7</v>
      </c>
      <c r="C35" s="30" t="s">
        <v>117</v>
      </c>
      <c r="D35" s="29" t="s">
        <v>31</v>
      </c>
      <c r="E35" s="31" t="s">
        <v>118</v>
      </c>
      <c r="F35" s="32" t="s">
        <v>113</v>
      </c>
      <c r="G35" s="33">
        <v>1540.6900000000001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34</v>
      </c>
      <c r="B36" s="36"/>
      <c r="C36" s="37"/>
      <c r="D36" s="37"/>
      <c r="E36" s="31" t="s">
        <v>119</v>
      </c>
      <c r="F36" s="37"/>
      <c r="G36" s="37"/>
      <c r="H36" s="37"/>
      <c r="I36" s="37"/>
      <c r="J36" s="38"/>
    </row>
    <row r="37" ht="72">
      <c r="A37" s="29" t="s">
        <v>36</v>
      </c>
      <c r="B37" s="36"/>
      <c r="C37" s="37"/>
      <c r="D37" s="37"/>
      <c r="E37" s="39" t="s">
        <v>120</v>
      </c>
      <c r="F37" s="37"/>
      <c r="G37" s="37"/>
      <c r="H37" s="37"/>
      <c r="I37" s="37"/>
      <c r="J37" s="38"/>
    </row>
    <row r="38" ht="72">
      <c r="A38" s="29" t="s">
        <v>38</v>
      </c>
      <c r="B38" s="36"/>
      <c r="C38" s="37"/>
      <c r="D38" s="37"/>
      <c r="E38" s="31" t="s">
        <v>116</v>
      </c>
      <c r="F38" s="37"/>
      <c r="G38" s="37"/>
      <c r="H38" s="37"/>
      <c r="I38" s="37"/>
      <c r="J38" s="38"/>
    </row>
    <row r="39">
      <c r="A39" s="29" t="s">
        <v>29</v>
      </c>
      <c r="B39" s="29">
        <v>8</v>
      </c>
      <c r="C39" s="30" t="s">
        <v>121</v>
      </c>
      <c r="D39" s="29" t="s">
        <v>31</v>
      </c>
      <c r="E39" s="31" t="s">
        <v>122</v>
      </c>
      <c r="F39" s="32" t="s">
        <v>113</v>
      </c>
      <c r="G39" s="33">
        <v>143.5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34</v>
      </c>
      <c r="B40" s="36"/>
      <c r="C40" s="37"/>
      <c r="D40" s="37"/>
      <c r="E40" s="31" t="s">
        <v>123</v>
      </c>
      <c r="F40" s="37"/>
      <c r="G40" s="37"/>
      <c r="H40" s="37"/>
      <c r="I40" s="37"/>
      <c r="J40" s="38"/>
    </row>
    <row r="41" ht="28.8">
      <c r="A41" s="29" t="s">
        <v>36</v>
      </c>
      <c r="B41" s="36"/>
      <c r="C41" s="37"/>
      <c r="D41" s="37"/>
      <c r="E41" s="39" t="s">
        <v>124</v>
      </c>
      <c r="F41" s="37"/>
      <c r="G41" s="37"/>
      <c r="H41" s="37"/>
      <c r="I41" s="37"/>
      <c r="J41" s="38"/>
    </row>
    <row r="42" ht="72">
      <c r="A42" s="29" t="s">
        <v>38</v>
      </c>
      <c r="B42" s="36"/>
      <c r="C42" s="37"/>
      <c r="D42" s="37"/>
      <c r="E42" s="31" t="s">
        <v>116</v>
      </c>
      <c r="F42" s="37"/>
      <c r="G42" s="37"/>
      <c r="H42" s="37"/>
      <c r="I42" s="37"/>
      <c r="J42" s="38"/>
    </row>
    <row r="43">
      <c r="A43" s="29" t="s">
        <v>29</v>
      </c>
      <c r="B43" s="29">
        <v>9</v>
      </c>
      <c r="C43" s="30" t="s">
        <v>125</v>
      </c>
      <c r="D43" s="29" t="s">
        <v>31</v>
      </c>
      <c r="E43" s="31" t="s">
        <v>126</v>
      </c>
      <c r="F43" s="32" t="s">
        <v>127</v>
      </c>
      <c r="G43" s="33">
        <v>87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34</v>
      </c>
      <c r="B44" s="36"/>
      <c r="C44" s="37"/>
      <c r="D44" s="37"/>
      <c r="E44" s="31" t="s">
        <v>128</v>
      </c>
      <c r="F44" s="37"/>
      <c r="G44" s="37"/>
      <c r="H44" s="37"/>
      <c r="I44" s="37"/>
      <c r="J44" s="38"/>
    </row>
    <row r="45">
      <c r="A45" s="29" t="s">
        <v>36</v>
      </c>
      <c r="B45" s="36"/>
      <c r="C45" s="37"/>
      <c r="D45" s="37"/>
      <c r="E45" s="39" t="s">
        <v>129</v>
      </c>
      <c r="F45" s="37"/>
      <c r="G45" s="37"/>
      <c r="H45" s="37"/>
      <c r="I45" s="37"/>
      <c r="J45" s="38"/>
    </row>
    <row r="46" ht="72">
      <c r="A46" s="29" t="s">
        <v>38</v>
      </c>
      <c r="B46" s="36"/>
      <c r="C46" s="37"/>
      <c r="D46" s="37"/>
      <c r="E46" s="31" t="s">
        <v>116</v>
      </c>
      <c r="F46" s="37"/>
      <c r="G46" s="37"/>
      <c r="H46" s="37"/>
      <c r="I46" s="37"/>
      <c r="J46" s="38"/>
    </row>
    <row r="47">
      <c r="A47" s="29" t="s">
        <v>29</v>
      </c>
      <c r="B47" s="29">
        <v>10</v>
      </c>
      <c r="C47" s="30" t="s">
        <v>130</v>
      </c>
      <c r="D47" s="29" t="s">
        <v>31</v>
      </c>
      <c r="E47" s="31" t="s">
        <v>131</v>
      </c>
      <c r="F47" s="32" t="s">
        <v>113</v>
      </c>
      <c r="G47" s="33">
        <v>609.23000000000002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28.8">
      <c r="A48" s="29" t="s">
        <v>34</v>
      </c>
      <c r="B48" s="36"/>
      <c r="C48" s="37"/>
      <c r="D48" s="37"/>
      <c r="E48" s="31" t="s">
        <v>132</v>
      </c>
      <c r="F48" s="37"/>
      <c r="G48" s="37"/>
      <c r="H48" s="37"/>
      <c r="I48" s="37"/>
      <c r="J48" s="38"/>
    </row>
    <row r="49" ht="72">
      <c r="A49" s="29" t="s">
        <v>36</v>
      </c>
      <c r="B49" s="36"/>
      <c r="C49" s="37"/>
      <c r="D49" s="37"/>
      <c r="E49" s="39" t="s">
        <v>133</v>
      </c>
      <c r="F49" s="37"/>
      <c r="G49" s="37"/>
      <c r="H49" s="37"/>
      <c r="I49" s="37"/>
      <c r="J49" s="38"/>
    </row>
    <row r="50" ht="72">
      <c r="A50" s="29" t="s">
        <v>38</v>
      </c>
      <c r="B50" s="36"/>
      <c r="C50" s="37"/>
      <c r="D50" s="37"/>
      <c r="E50" s="31" t="s">
        <v>116</v>
      </c>
      <c r="F50" s="37"/>
      <c r="G50" s="37"/>
      <c r="H50" s="37"/>
      <c r="I50" s="37"/>
      <c r="J50" s="38"/>
    </row>
    <row r="51">
      <c r="A51" s="29" t="s">
        <v>29</v>
      </c>
      <c r="B51" s="29">
        <v>11</v>
      </c>
      <c r="C51" s="30" t="s">
        <v>134</v>
      </c>
      <c r="D51" s="29" t="s">
        <v>31</v>
      </c>
      <c r="E51" s="31" t="s">
        <v>135</v>
      </c>
      <c r="F51" s="32" t="s">
        <v>113</v>
      </c>
      <c r="G51" s="33">
        <v>101.09999999999999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34</v>
      </c>
      <c r="B52" s="36"/>
      <c r="C52" s="37"/>
      <c r="D52" s="37"/>
      <c r="E52" s="31" t="s">
        <v>136</v>
      </c>
      <c r="F52" s="37"/>
      <c r="G52" s="37"/>
      <c r="H52" s="37"/>
      <c r="I52" s="37"/>
      <c r="J52" s="38"/>
    </row>
    <row r="53">
      <c r="A53" s="29" t="s">
        <v>36</v>
      </c>
      <c r="B53" s="36"/>
      <c r="C53" s="37"/>
      <c r="D53" s="37"/>
      <c r="E53" s="39" t="s">
        <v>137</v>
      </c>
      <c r="F53" s="37"/>
      <c r="G53" s="37"/>
      <c r="H53" s="37"/>
      <c r="I53" s="37"/>
      <c r="J53" s="38"/>
    </row>
    <row r="54" ht="43.2">
      <c r="A54" s="29" t="s">
        <v>38</v>
      </c>
      <c r="B54" s="36"/>
      <c r="C54" s="37"/>
      <c r="D54" s="37"/>
      <c r="E54" s="31" t="s">
        <v>138</v>
      </c>
      <c r="F54" s="37"/>
      <c r="G54" s="37"/>
      <c r="H54" s="37"/>
      <c r="I54" s="37"/>
      <c r="J54" s="38"/>
    </row>
    <row r="55">
      <c r="A55" s="29" t="s">
        <v>29</v>
      </c>
      <c r="B55" s="29">
        <v>12</v>
      </c>
      <c r="C55" s="30" t="s">
        <v>139</v>
      </c>
      <c r="D55" s="29" t="s">
        <v>31</v>
      </c>
      <c r="E55" s="31" t="s">
        <v>140</v>
      </c>
      <c r="F55" s="32" t="s">
        <v>113</v>
      </c>
      <c r="G55" s="33">
        <v>2082.3099999999999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34</v>
      </c>
      <c r="B56" s="36"/>
      <c r="C56" s="37"/>
      <c r="D56" s="37"/>
      <c r="E56" s="31" t="s">
        <v>141</v>
      </c>
      <c r="F56" s="37"/>
      <c r="G56" s="37"/>
      <c r="H56" s="37"/>
      <c r="I56" s="37"/>
      <c r="J56" s="38"/>
    </row>
    <row r="57" ht="158.4">
      <c r="A57" s="29" t="s">
        <v>36</v>
      </c>
      <c r="B57" s="36"/>
      <c r="C57" s="37"/>
      <c r="D57" s="37"/>
      <c r="E57" s="39" t="s">
        <v>142</v>
      </c>
      <c r="F57" s="37"/>
      <c r="G57" s="37"/>
      <c r="H57" s="37"/>
      <c r="I57" s="37"/>
      <c r="J57" s="38"/>
    </row>
    <row r="58" ht="409.5">
      <c r="A58" s="29" t="s">
        <v>38</v>
      </c>
      <c r="B58" s="36"/>
      <c r="C58" s="37"/>
      <c r="D58" s="37"/>
      <c r="E58" s="31" t="s">
        <v>143</v>
      </c>
      <c r="F58" s="37"/>
      <c r="G58" s="37"/>
      <c r="H58" s="37"/>
      <c r="I58" s="37"/>
      <c r="J58" s="38"/>
    </row>
    <row r="59">
      <c r="A59" s="29" t="s">
        <v>29</v>
      </c>
      <c r="B59" s="29">
        <v>13</v>
      </c>
      <c r="C59" s="30" t="s">
        <v>144</v>
      </c>
      <c r="D59" s="29" t="s">
        <v>31</v>
      </c>
      <c r="E59" s="31" t="s">
        <v>145</v>
      </c>
      <c r="F59" s="32" t="s">
        <v>113</v>
      </c>
      <c r="G59" s="33">
        <v>124.95999999999999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28.8">
      <c r="A60" s="29" t="s">
        <v>34</v>
      </c>
      <c r="B60" s="36"/>
      <c r="C60" s="37"/>
      <c r="D60" s="37"/>
      <c r="E60" s="31" t="s">
        <v>146</v>
      </c>
      <c r="F60" s="37"/>
      <c r="G60" s="37"/>
      <c r="H60" s="37"/>
      <c r="I60" s="37"/>
      <c r="J60" s="38"/>
    </row>
    <row r="61" ht="43.2">
      <c r="A61" s="29" t="s">
        <v>36</v>
      </c>
      <c r="B61" s="36"/>
      <c r="C61" s="37"/>
      <c r="D61" s="37"/>
      <c r="E61" s="39" t="s">
        <v>147</v>
      </c>
      <c r="F61" s="37"/>
      <c r="G61" s="37"/>
      <c r="H61" s="37"/>
      <c r="I61" s="37"/>
      <c r="J61" s="38"/>
    </row>
    <row r="62" ht="374.4">
      <c r="A62" s="29" t="s">
        <v>38</v>
      </c>
      <c r="B62" s="36"/>
      <c r="C62" s="37"/>
      <c r="D62" s="37"/>
      <c r="E62" s="31" t="s">
        <v>148</v>
      </c>
      <c r="F62" s="37"/>
      <c r="G62" s="37"/>
      <c r="H62" s="37"/>
      <c r="I62" s="37"/>
      <c r="J62" s="38"/>
    </row>
    <row r="63">
      <c r="A63" s="29" t="s">
        <v>29</v>
      </c>
      <c r="B63" s="29">
        <v>14</v>
      </c>
      <c r="C63" s="30" t="s">
        <v>149</v>
      </c>
      <c r="D63" s="29" t="s">
        <v>31</v>
      </c>
      <c r="E63" s="31" t="s">
        <v>150</v>
      </c>
      <c r="F63" s="32" t="s">
        <v>113</v>
      </c>
      <c r="G63" s="33">
        <v>19.82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28.8">
      <c r="A64" s="29" t="s">
        <v>34</v>
      </c>
      <c r="B64" s="36"/>
      <c r="C64" s="37"/>
      <c r="D64" s="37"/>
      <c r="E64" s="31" t="s">
        <v>151</v>
      </c>
      <c r="F64" s="37"/>
      <c r="G64" s="37"/>
      <c r="H64" s="37"/>
      <c r="I64" s="37"/>
      <c r="J64" s="38"/>
    </row>
    <row r="65" ht="43.2">
      <c r="A65" s="29" t="s">
        <v>36</v>
      </c>
      <c r="B65" s="36"/>
      <c r="C65" s="37"/>
      <c r="D65" s="37"/>
      <c r="E65" s="39" t="s">
        <v>152</v>
      </c>
      <c r="F65" s="37"/>
      <c r="G65" s="37"/>
      <c r="H65" s="37"/>
      <c r="I65" s="37"/>
      <c r="J65" s="38"/>
    </row>
    <row r="66" ht="374.4">
      <c r="A66" s="29" t="s">
        <v>38</v>
      </c>
      <c r="B66" s="36"/>
      <c r="C66" s="37"/>
      <c r="D66" s="37"/>
      <c r="E66" s="31" t="s">
        <v>148</v>
      </c>
      <c r="F66" s="37"/>
      <c r="G66" s="37"/>
      <c r="H66" s="37"/>
      <c r="I66" s="37"/>
      <c r="J66" s="38"/>
    </row>
    <row r="67">
      <c r="A67" s="29" t="s">
        <v>29</v>
      </c>
      <c r="B67" s="29">
        <v>15</v>
      </c>
      <c r="C67" s="30" t="s">
        <v>153</v>
      </c>
      <c r="D67" s="29" t="s">
        <v>31</v>
      </c>
      <c r="E67" s="31" t="s">
        <v>154</v>
      </c>
      <c r="F67" s="32" t="s">
        <v>113</v>
      </c>
      <c r="G67" s="33">
        <v>60.314999999999998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34</v>
      </c>
      <c r="B68" s="36"/>
      <c r="C68" s="37"/>
      <c r="D68" s="37"/>
      <c r="E68" s="40" t="s">
        <v>31</v>
      </c>
      <c r="F68" s="37"/>
      <c r="G68" s="37"/>
      <c r="H68" s="37"/>
      <c r="I68" s="37"/>
      <c r="J68" s="38"/>
    </row>
    <row r="69" ht="72">
      <c r="A69" s="29" t="s">
        <v>36</v>
      </c>
      <c r="B69" s="36"/>
      <c r="C69" s="37"/>
      <c r="D69" s="37"/>
      <c r="E69" s="39" t="s">
        <v>155</v>
      </c>
      <c r="F69" s="37"/>
      <c r="G69" s="37"/>
      <c r="H69" s="37"/>
      <c r="I69" s="37"/>
      <c r="J69" s="38"/>
    </row>
    <row r="70" ht="273.6">
      <c r="A70" s="29" t="s">
        <v>38</v>
      </c>
      <c r="B70" s="36"/>
      <c r="C70" s="37"/>
      <c r="D70" s="37"/>
      <c r="E70" s="31" t="s">
        <v>156</v>
      </c>
      <c r="F70" s="37"/>
      <c r="G70" s="37"/>
      <c r="H70" s="37"/>
      <c r="I70" s="37"/>
      <c r="J70" s="38"/>
    </row>
    <row r="71">
      <c r="A71" s="29" t="s">
        <v>29</v>
      </c>
      <c r="B71" s="29">
        <v>16</v>
      </c>
      <c r="C71" s="30" t="s">
        <v>157</v>
      </c>
      <c r="D71" s="29" t="s">
        <v>31</v>
      </c>
      <c r="E71" s="31" t="s">
        <v>158</v>
      </c>
      <c r="F71" s="32" t="s">
        <v>113</v>
      </c>
      <c r="G71" s="33">
        <v>55.125999999999998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34</v>
      </c>
      <c r="B72" s="36"/>
      <c r="C72" s="37"/>
      <c r="D72" s="37"/>
      <c r="E72" s="31" t="s">
        <v>159</v>
      </c>
      <c r="F72" s="37"/>
      <c r="G72" s="37"/>
      <c r="H72" s="37"/>
      <c r="I72" s="37"/>
      <c r="J72" s="38"/>
    </row>
    <row r="73" ht="57.6">
      <c r="A73" s="29" t="s">
        <v>36</v>
      </c>
      <c r="B73" s="36"/>
      <c r="C73" s="37"/>
      <c r="D73" s="37"/>
      <c r="E73" s="39" t="s">
        <v>160</v>
      </c>
      <c r="F73" s="37"/>
      <c r="G73" s="37"/>
      <c r="H73" s="37"/>
      <c r="I73" s="37"/>
      <c r="J73" s="38"/>
    </row>
    <row r="74" ht="360">
      <c r="A74" s="29" t="s">
        <v>38</v>
      </c>
      <c r="B74" s="36"/>
      <c r="C74" s="37"/>
      <c r="D74" s="37"/>
      <c r="E74" s="31" t="s">
        <v>161</v>
      </c>
      <c r="F74" s="37"/>
      <c r="G74" s="37"/>
      <c r="H74" s="37"/>
      <c r="I74" s="37"/>
      <c r="J74" s="38"/>
    </row>
    <row r="75">
      <c r="A75" s="29" t="s">
        <v>29</v>
      </c>
      <c r="B75" s="29">
        <v>17</v>
      </c>
      <c r="C75" s="30" t="s">
        <v>162</v>
      </c>
      <c r="D75" s="29" t="s">
        <v>31</v>
      </c>
      <c r="E75" s="31" t="s">
        <v>163</v>
      </c>
      <c r="F75" s="32" t="s">
        <v>103</v>
      </c>
      <c r="G75" s="33">
        <v>4777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34</v>
      </c>
      <c r="B76" s="36"/>
      <c r="C76" s="37"/>
      <c r="D76" s="37"/>
      <c r="E76" s="40" t="s">
        <v>31</v>
      </c>
      <c r="F76" s="37"/>
      <c r="G76" s="37"/>
      <c r="H76" s="37"/>
      <c r="I76" s="37"/>
      <c r="J76" s="38"/>
    </row>
    <row r="77" ht="57.6">
      <c r="A77" s="29" t="s">
        <v>36</v>
      </c>
      <c r="B77" s="36"/>
      <c r="C77" s="37"/>
      <c r="D77" s="37"/>
      <c r="E77" s="39" t="s">
        <v>164</v>
      </c>
      <c r="F77" s="37"/>
      <c r="G77" s="37"/>
      <c r="H77" s="37"/>
      <c r="I77" s="37"/>
      <c r="J77" s="38"/>
    </row>
    <row r="78" ht="28.8">
      <c r="A78" s="29" t="s">
        <v>38</v>
      </c>
      <c r="B78" s="36"/>
      <c r="C78" s="37"/>
      <c r="D78" s="37"/>
      <c r="E78" s="31" t="s">
        <v>165</v>
      </c>
      <c r="F78" s="37"/>
      <c r="G78" s="37"/>
      <c r="H78" s="37"/>
      <c r="I78" s="37"/>
      <c r="J78" s="38"/>
    </row>
    <row r="79">
      <c r="A79" s="29" t="s">
        <v>29</v>
      </c>
      <c r="B79" s="29">
        <v>18</v>
      </c>
      <c r="C79" s="30" t="s">
        <v>166</v>
      </c>
      <c r="D79" s="29" t="s">
        <v>31</v>
      </c>
      <c r="E79" s="31" t="s">
        <v>167</v>
      </c>
      <c r="F79" s="32" t="s">
        <v>103</v>
      </c>
      <c r="G79" s="33">
        <v>958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34</v>
      </c>
      <c r="B80" s="36"/>
      <c r="C80" s="37"/>
      <c r="D80" s="37"/>
      <c r="E80" s="31" t="s">
        <v>168</v>
      </c>
      <c r="F80" s="37"/>
      <c r="G80" s="37"/>
      <c r="H80" s="37"/>
      <c r="I80" s="37"/>
      <c r="J80" s="38"/>
    </row>
    <row r="81">
      <c r="A81" s="29" t="s">
        <v>36</v>
      </c>
      <c r="B81" s="36"/>
      <c r="C81" s="37"/>
      <c r="D81" s="37"/>
      <c r="E81" s="39" t="s">
        <v>169</v>
      </c>
      <c r="F81" s="37"/>
      <c r="G81" s="37"/>
      <c r="H81" s="37"/>
      <c r="I81" s="37"/>
      <c r="J81" s="38"/>
    </row>
    <row r="82" ht="43.2">
      <c r="A82" s="29" t="s">
        <v>38</v>
      </c>
      <c r="B82" s="36"/>
      <c r="C82" s="37"/>
      <c r="D82" s="37"/>
      <c r="E82" s="31" t="s">
        <v>170</v>
      </c>
      <c r="F82" s="37"/>
      <c r="G82" s="37"/>
      <c r="H82" s="37"/>
      <c r="I82" s="37"/>
      <c r="J82" s="38"/>
    </row>
    <row r="83">
      <c r="A83" s="29" t="s">
        <v>29</v>
      </c>
      <c r="B83" s="29">
        <v>19</v>
      </c>
      <c r="C83" s="30" t="s">
        <v>171</v>
      </c>
      <c r="D83" s="29" t="s">
        <v>31</v>
      </c>
      <c r="E83" s="31" t="s">
        <v>172</v>
      </c>
      <c r="F83" s="32" t="s">
        <v>103</v>
      </c>
      <c r="G83" s="33">
        <v>958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34</v>
      </c>
      <c r="B84" s="36"/>
      <c r="C84" s="37"/>
      <c r="D84" s="37"/>
      <c r="E84" s="40" t="s">
        <v>31</v>
      </c>
      <c r="F84" s="37"/>
      <c r="G84" s="37"/>
      <c r="H84" s="37"/>
      <c r="I84" s="37"/>
      <c r="J84" s="38"/>
    </row>
    <row r="85">
      <c r="A85" s="29" t="s">
        <v>36</v>
      </c>
      <c r="B85" s="36"/>
      <c r="C85" s="37"/>
      <c r="D85" s="37"/>
      <c r="E85" s="39" t="s">
        <v>169</v>
      </c>
      <c r="F85" s="37"/>
      <c r="G85" s="37"/>
      <c r="H85" s="37"/>
      <c r="I85" s="37"/>
      <c r="J85" s="38"/>
    </row>
    <row r="86" ht="28.8">
      <c r="A86" s="29" t="s">
        <v>38</v>
      </c>
      <c r="B86" s="36"/>
      <c r="C86" s="37"/>
      <c r="D86" s="37"/>
      <c r="E86" s="31" t="s">
        <v>173</v>
      </c>
      <c r="F86" s="37"/>
      <c r="G86" s="37"/>
      <c r="H86" s="37"/>
      <c r="I86" s="37"/>
      <c r="J86" s="38"/>
    </row>
    <row r="87">
      <c r="A87" s="29" t="s">
        <v>29</v>
      </c>
      <c r="B87" s="29">
        <v>20</v>
      </c>
      <c r="C87" s="30" t="s">
        <v>174</v>
      </c>
      <c r="D87" s="29" t="s">
        <v>31</v>
      </c>
      <c r="E87" s="31" t="s">
        <v>175</v>
      </c>
      <c r="F87" s="32" t="s">
        <v>103</v>
      </c>
      <c r="G87" s="33">
        <v>958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34</v>
      </c>
      <c r="B88" s="36"/>
      <c r="C88" s="37"/>
      <c r="D88" s="37"/>
      <c r="E88" s="40" t="s">
        <v>31</v>
      </c>
      <c r="F88" s="37"/>
      <c r="G88" s="37"/>
      <c r="H88" s="37"/>
      <c r="I88" s="37"/>
      <c r="J88" s="38"/>
    </row>
    <row r="89">
      <c r="A89" s="29" t="s">
        <v>36</v>
      </c>
      <c r="B89" s="36"/>
      <c r="C89" s="37"/>
      <c r="D89" s="37"/>
      <c r="E89" s="39" t="s">
        <v>169</v>
      </c>
      <c r="F89" s="37"/>
      <c r="G89" s="37"/>
      <c r="H89" s="37"/>
      <c r="I89" s="37"/>
      <c r="J89" s="38"/>
    </row>
    <row r="90" ht="43.2">
      <c r="A90" s="29" t="s">
        <v>38</v>
      </c>
      <c r="B90" s="36"/>
      <c r="C90" s="37"/>
      <c r="D90" s="37"/>
      <c r="E90" s="31" t="s">
        <v>176</v>
      </c>
      <c r="F90" s="37"/>
      <c r="G90" s="37"/>
      <c r="H90" s="37"/>
      <c r="I90" s="37"/>
      <c r="J90" s="38"/>
    </row>
    <row r="91">
      <c r="A91" s="23" t="s">
        <v>26</v>
      </c>
      <c r="B91" s="24"/>
      <c r="C91" s="25" t="s">
        <v>177</v>
      </c>
      <c r="D91" s="26"/>
      <c r="E91" s="23" t="s">
        <v>178</v>
      </c>
      <c r="F91" s="26"/>
      <c r="G91" s="26"/>
      <c r="H91" s="26"/>
      <c r="I91" s="27">
        <f>SUMIFS(I92:I115,A92:A115,"P")</f>
        <v>0</v>
      </c>
      <c r="J91" s="28"/>
    </row>
    <row r="92">
      <c r="A92" s="29" t="s">
        <v>29</v>
      </c>
      <c r="B92" s="29">
        <v>21</v>
      </c>
      <c r="C92" s="30" t="s">
        <v>179</v>
      </c>
      <c r="D92" s="29" t="s">
        <v>31</v>
      </c>
      <c r="E92" s="31" t="s">
        <v>180</v>
      </c>
      <c r="F92" s="32" t="s">
        <v>103</v>
      </c>
      <c r="G92" s="33">
        <v>352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>
      <c r="A93" s="29" t="s">
        <v>34</v>
      </c>
      <c r="B93" s="36"/>
      <c r="C93" s="37"/>
      <c r="D93" s="37"/>
      <c r="E93" s="31" t="s">
        <v>181</v>
      </c>
      <c r="F93" s="37"/>
      <c r="G93" s="37"/>
      <c r="H93" s="37"/>
      <c r="I93" s="37"/>
      <c r="J93" s="38"/>
    </row>
    <row r="94">
      <c r="A94" s="29" t="s">
        <v>36</v>
      </c>
      <c r="B94" s="36"/>
      <c r="C94" s="37"/>
      <c r="D94" s="37"/>
      <c r="E94" s="39" t="s">
        <v>182</v>
      </c>
      <c r="F94" s="37"/>
      <c r="G94" s="37"/>
      <c r="H94" s="37"/>
      <c r="I94" s="37"/>
      <c r="J94" s="38"/>
    </row>
    <row r="95" ht="43.2">
      <c r="A95" s="29" t="s">
        <v>38</v>
      </c>
      <c r="B95" s="36"/>
      <c r="C95" s="37"/>
      <c r="D95" s="37"/>
      <c r="E95" s="31" t="s">
        <v>183</v>
      </c>
      <c r="F95" s="37"/>
      <c r="G95" s="37"/>
      <c r="H95" s="37"/>
      <c r="I95" s="37"/>
      <c r="J95" s="38"/>
    </row>
    <row r="96">
      <c r="A96" s="29" t="s">
        <v>29</v>
      </c>
      <c r="B96" s="29">
        <v>22</v>
      </c>
      <c r="C96" s="30" t="s">
        <v>184</v>
      </c>
      <c r="D96" s="29" t="s">
        <v>31</v>
      </c>
      <c r="E96" s="31" t="s">
        <v>185</v>
      </c>
      <c r="F96" s="32" t="s">
        <v>127</v>
      </c>
      <c r="G96" s="33">
        <v>1160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 ht="28.8">
      <c r="A97" s="29" t="s">
        <v>34</v>
      </c>
      <c r="B97" s="36"/>
      <c r="C97" s="37"/>
      <c r="D97" s="37"/>
      <c r="E97" s="31" t="s">
        <v>186</v>
      </c>
      <c r="F97" s="37"/>
      <c r="G97" s="37"/>
      <c r="H97" s="37"/>
      <c r="I97" s="37"/>
      <c r="J97" s="38"/>
    </row>
    <row r="98">
      <c r="A98" s="29" t="s">
        <v>36</v>
      </c>
      <c r="B98" s="36"/>
      <c r="C98" s="37"/>
      <c r="D98" s="37"/>
      <c r="E98" s="39" t="s">
        <v>187</v>
      </c>
      <c r="F98" s="37"/>
      <c r="G98" s="37"/>
      <c r="H98" s="37"/>
      <c r="I98" s="37"/>
      <c r="J98" s="38"/>
    </row>
    <row r="99" ht="187.2">
      <c r="A99" s="29" t="s">
        <v>38</v>
      </c>
      <c r="B99" s="36"/>
      <c r="C99" s="37"/>
      <c r="D99" s="37"/>
      <c r="E99" s="31" t="s">
        <v>188</v>
      </c>
      <c r="F99" s="37"/>
      <c r="G99" s="37"/>
      <c r="H99" s="37"/>
      <c r="I99" s="37"/>
      <c r="J99" s="38"/>
    </row>
    <row r="100">
      <c r="A100" s="29" t="s">
        <v>29</v>
      </c>
      <c r="B100" s="29">
        <v>23</v>
      </c>
      <c r="C100" s="30" t="s">
        <v>189</v>
      </c>
      <c r="D100" s="29" t="s">
        <v>31</v>
      </c>
      <c r="E100" s="31" t="s">
        <v>190</v>
      </c>
      <c r="F100" s="32" t="s">
        <v>103</v>
      </c>
      <c r="G100" s="33">
        <v>172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>
      <c r="A101" s="29" t="s">
        <v>34</v>
      </c>
      <c r="B101" s="36"/>
      <c r="C101" s="37"/>
      <c r="D101" s="37"/>
      <c r="E101" s="31" t="s">
        <v>191</v>
      </c>
      <c r="F101" s="37"/>
      <c r="G101" s="37"/>
      <c r="H101" s="37"/>
      <c r="I101" s="37"/>
      <c r="J101" s="38"/>
    </row>
    <row r="102">
      <c r="A102" s="29" t="s">
        <v>36</v>
      </c>
      <c r="B102" s="36"/>
      <c r="C102" s="37"/>
      <c r="D102" s="37"/>
      <c r="E102" s="39" t="s">
        <v>192</v>
      </c>
      <c r="F102" s="37"/>
      <c r="G102" s="37"/>
      <c r="H102" s="37"/>
      <c r="I102" s="37"/>
      <c r="J102" s="38"/>
    </row>
    <row r="103" ht="57.6">
      <c r="A103" s="29" t="s">
        <v>38</v>
      </c>
      <c r="B103" s="36"/>
      <c r="C103" s="37"/>
      <c r="D103" s="37"/>
      <c r="E103" s="31" t="s">
        <v>193</v>
      </c>
      <c r="F103" s="37"/>
      <c r="G103" s="37"/>
      <c r="H103" s="37"/>
      <c r="I103" s="37"/>
      <c r="J103" s="38"/>
    </row>
    <row r="104">
      <c r="A104" s="29" t="s">
        <v>29</v>
      </c>
      <c r="B104" s="29">
        <v>24</v>
      </c>
      <c r="C104" s="30" t="s">
        <v>194</v>
      </c>
      <c r="D104" s="29" t="s">
        <v>31</v>
      </c>
      <c r="E104" s="31" t="s">
        <v>195</v>
      </c>
      <c r="F104" s="32" t="s">
        <v>113</v>
      </c>
      <c r="G104" s="33">
        <v>1910.8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>
      <c r="A105" s="29" t="s">
        <v>34</v>
      </c>
      <c r="B105" s="36"/>
      <c r="C105" s="37"/>
      <c r="D105" s="37"/>
      <c r="E105" s="31" t="s">
        <v>196</v>
      </c>
      <c r="F105" s="37"/>
      <c r="G105" s="37"/>
      <c r="H105" s="37"/>
      <c r="I105" s="37"/>
      <c r="J105" s="38"/>
    </row>
    <row r="106" ht="72">
      <c r="A106" s="29" t="s">
        <v>36</v>
      </c>
      <c r="B106" s="36"/>
      <c r="C106" s="37"/>
      <c r="D106" s="37"/>
      <c r="E106" s="39" t="s">
        <v>197</v>
      </c>
      <c r="F106" s="37"/>
      <c r="G106" s="37"/>
      <c r="H106" s="37"/>
      <c r="I106" s="37"/>
      <c r="J106" s="38"/>
    </row>
    <row r="107" ht="57.6">
      <c r="A107" s="29" t="s">
        <v>38</v>
      </c>
      <c r="B107" s="36"/>
      <c r="C107" s="37"/>
      <c r="D107" s="37"/>
      <c r="E107" s="31" t="s">
        <v>198</v>
      </c>
      <c r="F107" s="37"/>
      <c r="G107" s="37"/>
      <c r="H107" s="37"/>
      <c r="I107" s="37"/>
      <c r="J107" s="38"/>
    </row>
    <row r="108">
      <c r="A108" s="29" t="s">
        <v>29</v>
      </c>
      <c r="B108" s="29">
        <v>25</v>
      </c>
      <c r="C108" s="30" t="s">
        <v>199</v>
      </c>
      <c r="D108" s="29" t="s">
        <v>31</v>
      </c>
      <c r="E108" s="31" t="s">
        <v>200</v>
      </c>
      <c r="F108" s="32" t="s">
        <v>103</v>
      </c>
      <c r="G108" s="33">
        <v>4777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>
      <c r="A109" s="29" t="s">
        <v>34</v>
      </c>
      <c r="B109" s="36"/>
      <c r="C109" s="37"/>
      <c r="D109" s="37"/>
      <c r="E109" s="31" t="s">
        <v>201</v>
      </c>
      <c r="F109" s="37"/>
      <c r="G109" s="37"/>
      <c r="H109" s="37"/>
      <c r="I109" s="37"/>
      <c r="J109" s="38"/>
    </row>
    <row r="110" ht="72">
      <c r="A110" s="29" t="s">
        <v>36</v>
      </c>
      <c r="B110" s="36"/>
      <c r="C110" s="37"/>
      <c r="D110" s="37"/>
      <c r="E110" s="39" t="s">
        <v>202</v>
      </c>
      <c r="F110" s="37"/>
      <c r="G110" s="37"/>
      <c r="H110" s="37"/>
      <c r="I110" s="37"/>
      <c r="J110" s="38"/>
    </row>
    <row r="111" ht="115.2">
      <c r="A111" s="29" t="s">
        <v>38</v>
      </c>
      <c r="B111" s="36"/>
      <c r="C111" s="37"/>
      <c r="D111" s="37"/>
      <c r="E111" s="31" t="s">
        <v>203</v>
      </c>
      <c r="F111" s="37"/>
      <c r="G111" s="37"/>
      <c r="H111" s="37"/>
      <c r="I111" s="37"/>
      <c r="J111" s="38"/>
    </row>
    <row r="112">
      <c r="A112" s="29" t="s">
        <v>29</v>
      </c>
      <c r="B112" s="29">
        <v>26</v>
      </c>
      <c r="C112" s="30" t="s">
        <v>204</v>
      </c>
      <c r="D112" s="29" t="s">
        <v>31</v>
      </c>
      <c r="E112" s="31" t="s">
        <v>205</v>
      </c>
      <c r="F112" s="32" t="s">
        <v>113</v>
      </c>
      <c r="G112" s="33">
        <v>3.1000000000000001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>
      <c r="A113" s="29" t="s">
        <v>34</v>
      </c>
      <c r="B113" s="36"/>
      <c r="C113" s="37"/>
      <c r="D113" s="37"/>
      <c r="E113" s="31" t="s">
        <v>206</v>
      </c>
      <c r="F113" s="37"/>
      <c r="G113" s="37"/>
      <c r="H113" s="37"/>
      <c r="I113" s="37"/>
      <c r="J113" s="38"/>
    </row>
    <row r="114" ht="57.6">
      <c r="A114" s="29" t="s">
        <v>36</v>
      </c>
      <c r="B114" s="36"/>
      <c r="C114" s="37"/>
      <c r="D114" s="37"/>
      <c r="E114" s="39" t="s">
        <v>207</v>
      </c>
      <c r="F114" s="37"/>
      <c r="G114" s="37"/>
      <c r="H114" s="37"/>
      <c r="I114" s="37"/>
      <c r="J114" s="38"/>
    </row>
    <row r="115" ht="409.5">
      <c r="A115" s="29" t="s">
        <v>38</v>
      </c>
      <c r="B115" s="36"/>
      <c r="C115" s="37"/>
      <c r="D115" s="37"/>
      <c r="E115" s="31" t="s">
        <v>208</v>
      </c>
      <c r="F115" s="37"/>
      <c r="G115" s="37"/>
      <c r="H115" s="37"/>
      <c r="I115" s="37"/>
      <c r="J115" s="38"/>
    </row>
    <row r="116">
      <c r="A116" s="23" t="s">
        <v>26</v>
      </c>
      <c r="B116" s="24"/>
      <c r="C116" s="25" t="s">
        <v>209</v>
      </c>
      <c r="D116" s="26"/>
      <c r="E116" s="23" t="s">
        <v>210</v>
      </c>
      <c r="F116" s="26"/>
      <c r="G116" s="26"/>
      <c r="H116" s="26"/>
      <c r="I116" s="27">
        <f>SUMIFS(I117:I128,A117:A128,"P")</f>
        <v>0</v>
      </c>
      <c r="J116" s="28"/>
    </row>
    <row r="117">
      <c r="A117" s="29" t="s">
        <v>29</v>
      </c>
      <c r="B117" s="29">
        <v>27</v>
      </c>
      <c r="C117" s="30" t="s">
        <v>211</v>
      </c>
      <c r="D117" s="29" t="s">
        <v>31</v>
      </c>
      <c r="E117" s="31" t="s">
        <v>212</v>
      </c>
      <c r="F117" s="32" t="s">
        <v>113</v>
      </c>
      <c r="G117" s="33">
        <v>25.780999999999999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34</v>
      </c>
      <c r="B118" s="36"/>
      <c r="C118" s="37"/>
      <c r="D118" s="37"/>
      <c r="E118" s="31" t="s">
        <v>213</v>
      </c>
      <c r="F118" s="37"/>
      <c r="G118" s="37"/>
      <c r="H118" s="37"/>
      <c r="I118" s="37"/>
      <c r="J118" s="38"/>
    </row>
    <row r="119" ht="57.6">
      <c r="A119" s="29" t="s">
        <v>36</v>
      </c>
      <c r="B119" s="36"/>
      <c r="C119" s="37"/>
      <c r="D119" s="37"/>
      <c r="E119" s="39" t="s">
        <v>214</v>
      </c>
      <c r="F119" s="37"/>
      <c r="G119" s="37"/>
      <c r="H119" s="37"/>
      <c r="I119" s="37"/>
      <c r="J119" s="38"/>
    </row>
    <row r="120" ht="57.6">
      <c r="A120" s="29" t="s">
        <v>38</v>
      </c>
      <c r="B120" s="36"/>
      <c r="C120" s="37"/>
      <c r="D120" s="37"/>
      <c r="E120" s="31" t="s">
        <v>198</v>
      </c>
      <c r="F120" s="37"/>
      <c r="G120" s="37"/>
      <c r="H120" s="37"/>
      <c r="I120" s="37"/>
      <c r="J120" s="38"/>
    </row>
    <row r="121">
      <c r="A121" s="29" t="s">
        <v>29</v>
      </c>
      <c r="B121" s="29">
        <v>28</v>
      </c>
      <c r="C121" s="30" t="s">
        <v>215</v>
      </c>
      <c r="D121" s="29" t="s">
        <v>31</v>
      </c>
      <c r="E121" s="31" t="s">
        <v>216</v>
      </c>
      <c r="F121" s="32" t="s">
        <v>113</v>
      </c>
      <c r="G121" s="33">
        <v>19.800000000000001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 ht="28.8">
      <c r="A122" s="29" t="s">
        <v>34</v>
      </c>
      <c r="B122" s="36"/>
      <c r="C122" s="37"/>
      <c r="D122" s="37"/>
      <c r="E122" s="31" t="s">
        <v>217</v>
      </c>
      <c r="F122" s="37"/>
      <c r="G122" s="37"/>
      <c r="H122" s="37"/>
      <c r="I122" s="37"/>
      <c r="J122" s="38"/>
    </row>
    <row r="123">
      <c r="A123" s="29" t="s">
        <v>36</v>
      </c>
      <c r="B123" s="36"/>
      <c r="C123" s="37"/>
      <c r="D123" s="37"/>
      <c r="E123" s="39" t="s">
        <v>218</v>
      </c>
      <c r="F123" s="37"/>
      <c r="G123" s="37"/>
      <c r="H123" s="37"/>
      <c r="I123" s="37"/>
      <c r="J123" s="38"/>
    </row>
    <row r="124" ht="129.6">
      <c r="A124" s="29" t="s">
        <v>38</v>
      </c>
      <c r="B124" s="36"/>
      <c r="C124" s="37"/>
      <c r="D124" s="37"/>
      <c r="E124" s="31" t="s">
        <v>219</v>
      </c>
      <c r="F124" s="37"/>
      <c r="G124" s="37"/>
      <c r="H124" s="37"/>
      <c r="I124" s="37"/>
      <c r="J124" s="38"/>
    </row>
    <row r="125">
      <c r="A125" s="29" t="s">
        <v>29</v>
      </c>
      <c r="B125" s="29">
        <v>29</v>
      </c>
      <c r="C125" s="30" t="s">
        <v>220</v>
      </c>
      <c r="D125" s="29" t="s">
        <v>31</v>
      </c>
      <c r="E125" s="31" t="s">
        <v>221</v>
      </c>
      <c r="F125" s="32" t="s">
        <v>113</v>
      </c>
      <c r="G125" s="33">
        <v>4.0499999999999998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34</v>
      </c>
      <c r="B126" s="36"/>
      <c r="C126" s="37"/>
      <c r="D126" s="37"/>
      <c r="E126" s="31" t="s">
        <v>222</v>
      </c>
      <c r="F126" s="37"/>
      <c r="G126" s="37"/>
      <c r="H126" s="37"/>
      <c r="I126" s="37"/>
      <c r="J126" s="38"/>
    </row>
    <row r="127">
      <c r="A127" s="29" t="s">
        <v>36</v>
      </c>
      <c r="B127" s="36"/>
      <c r="C127" s="37"/>
      <c r="D127" s="37"/>
      <c r="E127" s="39" t="s">
        <v>223</v>
      </c>
      <c r="F127" s="37"/>
      <c r="G127" s="37"/>
      <c r="H127" s="37"/>
      <c r="I127" s="37"/>
      <c r="J127" s="38"/>
    </row>
    <row r="128" ht="403.2">
      <c r="A128" s="29" t="s">
        <v>38</v>
      </c>
      <c r="B128" s="36"/>
      <c r="C128" s="37"/>
      <c r="D128" s="37"/>
      <c r="E128" s="31" t="s">
        <v>224</v>
      </c>
      <c r="F128" s="37"/>
      <c r="G128" s="37"/>
      <c r="H128" s="37"/>
      <c r="I128" s="37"/>
      <c r="J128" s="38"/>
    </row>
    <row r="129">
      <c r="A129" s="23" t="s">
        <v>26</v>
      </c>
      <c r="B129" s="24"/>
      <c r="C129" s="25" t="s">
        <v>225</v>
      </c>
      <c r="D129" s="26"/>
      <c r="E129" s="23" t="s">
        <v>226</v>
      </c>
      <c r="F129" s="26"/>
      <c r="G129" s="26"/>
      <c r="H129" s="26"/>
      <c r="I129" s="27">
        <f>SUMIFS(I130:I165,A130:A165,"P")</f>
        <v>0</v>
      </c>
      <c r="J129" s="28"/>
    </row>
    <row r="130">
      <c r="A130" s="29" t="s">
        <v>29</v>
      </c>
      <c r="B130" s="29">
        <v>30</v>
      </c>
      <c r="C130" s="30" t="s">
        <v>227</v>
      </c>
      <c r="D130" s="29" t="s">
        <v>31</v>
      </c>
      <c r="E130" s="31" t="s">
        <v>228</v>
      </c>
      <c r="F130" s="32" t="s">
        <v>103</v>
      </c>
      <c r="G130" s="33">
        <v>6811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34</v>
      </c>
      <c r="B131" s="36"/>
      <c r="C131" s="37"/>
      <c r="D131" s="37"/>
      <c r="E131" s="31" t="s">
        <v>229</v>
      </c>
      <c r="F131" s="37"/>
      <c r="G131" s="37"/>
      <c r="H131" s="37"/>
      <c r="I131" s="37"/>
      <c r="J131" s="38"/>
    </row>
    <row r="132" ht="57.6">
      <c r="A132" s="29" t="s">
        <v>36</v>
      </c>
      <c r="B132" s="36"/>
      <c r="C132" s="37"/>
      <c r="D132" s="37"/>
      <c r="E132" s="39" t="s">
        <v>230</v>
      </c>
      <c r="F132" s="37"/>
      <c r="G132" s="37"/>
      <c r="H132" s="37"/>
      <c r="I132" s="37"/>
      <c r="J132" s="38"/>
    </row>
    <row r="133" ht="57.6">
      <c r="A133" s="29" t="s">
        <v>38</v>
      </c>
      <c r="B133" s="36"/>
      <c r="C133" s="37"/>
      <c r="D133" s="37"/>
      <c r="E133" s="31" t="s">
        <v>231</v>
      </c>
      <c r="F133" s="37"/>
      <c r="G133" s="37"/>
      <c r="H133" s="37"/>
      <c r="I133" s="37"/>
      <c r="J133" s="38"/>
    </row>
    <row r="134">
      <c r="A134" s="29" t="s">
        <v>29</v>
      </c>
      <c r="B134" s="29">
        <v>31</v>
      </c>
      <c r="C134" s="30" t="s">
        <v>232</v>
      </c>
      <c r="D134" s="29" t="s">
        <v>31</v>
      </c>
      <c r="E134" s="31" t="s">
        <v>233</v>
      </c>
      <c r="F134" s="32" t="s">
        <v>103</v>
      </c>
      <c r="G134" s="33">
        <v>2743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34</v>
      </c>
      <c r="B135" s="36"/>
      <c r="C135" s="37"/>
      <c r="D135" s="37"/>
      <c r="E135" s="31" t="s">
        <v>234</v>
      </c>
      <c r="F135" s="37"/>
      <c r="G135" s="37"/>
      <c r="H135" s="37"/>
      <c r="I135" s="37"/>
      <c r="J135" s="38"/>
    </row>
    <row r="136" ht="28.8">
      <c r="A136" s="29" t="s">
        <v>36</v>
      </c>
      <c r="B136" s="36"/>
      <c r="C136" s="37"/>
      <c r="D136" s="37"/>
      <c r="E136" s="39" t="s">
        <v>235</v>
      </c>
      <c r="F136" s="37"/>
      <c r="G136" s="37"/>
      <c r="H136" s="37"/>
      <c r="I136" s="37"/>
      <c r="J136" s="38"/>
    </row>
    <row r="137" ht="57.6">
      <c r="A137" s="29" t="s">
        <v>38</v>
      </c>
      <c r="B137" s="36"/>
      <c r="C137" s="37"/>
      <c r="D137" s="37"/>
      <c r="E137" s="31" t="s">
        <v>231</v>
      </c>
      <c r="F137" s="37"/>
      <c r="G137" s="37"/>
      <c r="H137" s="37"/>
      <c r="I137" s="37"/>
      <c r="J137" s="38"/>
    </row>
    <row r="138">
      <c r="A138" s="29" t="s">
        <v>29</v>
      </c>
      <c r="B138" s="29">
        <v>32</v>
      </c>
      <c r="C138" s="30" t="s">
        <v>236</v>
      </c>
      <c r="D138" s="29" t="s">
        <v>41</v>
      </c>
      <c r="E138" s="31" t="s">
        <v>237</v>
      </c>
      <c r="F138" s="32" t="s">
        <v>103</v>
      </c>
      <c r="G138" s="33">
        <v>4777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34</v>
      </c>
      <c r="B139" s="36"/>
      <c r="C139" s="37"/>
      <c r="D139" s="37"/>
      <c r="E139" s="31" t="s">
        <v>238</v>
      </c>
      <c r="F139" s="37"/>
      <c r="G139" s="37"/>
      <c r="H139" s="37"/>
      <c r="I139" s="37"/>
      <c r="J139" s="38"/>
    </row>
    <row r="140" ht="57.6">
      <c r="A140" s="29" t="s">
        <v>36</v>
      </c>
      <c r="B140" s="36"/>
      <c r="C140" s="37"/>
      <c r="D140" s="37"/>
      <c r="E140" s="39" t="s">
        <v>164</v>
      </c>
      <c r="F140" s="37"/>
      <c r="G140" s="37"/>
      <c r="H140" s="37"/>
      <c r="I140" s="37"/>
      <c r="J140" s="38"/>
    </row>
    <row r="141" ht="72">
      <c r="A141" s="29" t="s">
        <v>38</v>
      </c>
      <c r="B141" s="36"/>
      <c r="C141" s="37"/>
      <c r="D141" s="37"/>
      <c r="E141" s="31" t="s">
        <v>239</v>
      </c>
      <c r="F141" s="37"/>
      <c r="G141" s="37"/>
      <c r="H141" s="37"/>
      <c r="I141" s="37"/>
      <c r="J141" s="38"/>
    </row>
    <row r="142">
      <c r="A142" s="29" t="s">
        <v>29</v>
      </c>
      <c r="B142" s="29">
        <v>33</v>
      </c>
      <c r="C142" s="30" t="s">
        <v>240</v>
      </c>
      <c r="D142" s="29" t="s">
        <v>94</v>
      </c>
      <c r="E142" s="31" t="s">
        <v>241</v>
      </c>
      <c r="F142" s="32" t="s">
        <v>103</v>
      </c>
      <c r="G142" s="33">
        <v>4777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>
      <c r="A143" s="29" t="s">
        <v>34</v>
      </c>
      <c r="B143" s="36"/>
      <c r="C143" s="37"/>
      <c r="D143" s="37"/>
      <c r="E143" s="31" t="s">
        <v>242</v>
      </c>
      <c r="F143" s="37"/>
      <c r="G143" s="37"/>
      <c r="H143" s="37"/>
      <c r="I143" s="37"/>
      <c r="J143" s="38"/>
    </row>
    <row r="144" ht="57.6">
      <c r="A144" s="29" t="s">
        <v>36</v>
      </c>
      <c r="B144" s="36"/>
      <c r="C144" s="37"/>
      <c r="D144" s="37"/>
      <c r="E144" s="39" t="s">
        <v>164</v>
      </c>
      <c r="F144" s="37"/>
      <c r="G144" s="37"/>
      <c r="H144" s="37"/>
      <c r="I144" s="37"/>
      <c r="J144" s="38"/>
    </row>
    <row r="145" ht="72">
      <c r="A145" s="29" t="s">
        <v>38</v>
      </c>
      <c r="B145" s="36"/>
      <c r="C145" s="37"/>
      <c r="D145" s="37"/>
      <c r="E145" s="31" t="s">
        <v>239</v>
      </c>
      <c r="F145" s="37"/>
      <c r="G145" s="37"/>
      <c r="H145" s="37"/>
      <c r="I145" s="37"/>
      <c r="J145" s="38"/>
    </row>
    <row r="146">
      <c r="A146" s="29" t="s">
        <v>29</v>
      </c>
      <c r="B146" s="29">
        <v>34</v>
      </c>
      <c r="C146" s="30" t="s">
        <v>240</v>
      </c>
      <c r="D146" s="29" t="s">
        <v>177</v>
      </c>
      <c r="E146" s="31" t="s">
        <v>241</v>
      </c>
      <c r="F146" s="32" t="s">
        <v>103</v>
      </c>
      <c r="G146" s="33">
        <v>4777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>
      <c r="A147" s="29" t="s">
        <v>34</v>
      </c>
      <c r="B147" s="36"/>
      <c r="C147" s="37"/>
      <c r="D147" s="37"/>
      <c r="E147" s="31" t="s">
        <v>243</v>
      </c>
      <c r="F147" s="37"/>
      <c r="G147" s="37"/>
      <c r="H147" s="37"/>
      <c r="I147" s="37"/>
      <c r="J147" s="38"/>
    </row>
    <row r="148" ht="57.6">
      <c r="A148" s="29" t="s">
        <v>36</v>
      </c>
      <c r="B148" s="36"/>
      <c r="C148" s="37"/>
      <c r="D148" s="37"/>
      <c r="E148" s="39" t="s">
        <v>164</v>
      </c>
      <c r="F148" s="37"/>
      <c r="G148" s="37"/>
      <c r="H148" s="37"/>
      <c r="I148" s="37"/>
      <c r="J148" s="38"/>
    </row>
    <row r="149" ht="72">
      <c r="A149" s="29" t="s">
        <v>38</v>
      </c>
      <c r="B149" s="36"/>
      <c r="C149" s="37"/>
      <c r="D149" s="37"/>
      <c r="E149" s="31" t="s">
        <v>239</v>
      </c>
      <c r="F149" s="37"/>
      <c r="G149" s="37"/>
      <c r="H149" s="37"/>
      <c r="I149" s="37"/>
      <c r="J149" s="38"/>
    </row>
    <row r="150">
      <c r="A150" s="29" t="s">
        <v>29</v>
      </c>
      <c r="B150" s="29">
        <v>35</v>
      </c>
      <c r="C150" s="30" t="s">
        <v>244</v>
      </c>
      <c r="D150" s="29" t="s">
        <v>31</v>
      </c>
      <c r="E150" s="31" t="s">
        <v>245</v>
      </c>
      <c r="F150" s="32" t="s">
        <v>103</v>
      </c>
      <c r="G150" s="33">
        <v>4777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34</v>
      </c>
      <c r="B151" s="36"/>
      <c r="C151" s="37"/>
      <c r="D151" s="37"/>
      <c r="E151" s="31" t="s">
        <v>246</v>
      </c>
      <c r="F151" s="37"/>
      <c r="G151" s="37"/>
      <c r="H151" s="37"/>
      <c r="I151" s="37"/>
      <c r="J151" s="38"/>
    </row>
    <row r="152" ht="57.6">
      <c r="A152" s="29" t="s">
        <v>36</v>
      </c>
      <c r="B152" s="36"/>
      <c r="C152" s="37"/>
      <c r="D152" s="37"/>
      <c r="E152" s="39" t="s">
        <v>164</v>
      </c>
      <c r="F152" s="37"/>
      <c r="G152" s="37"/>
      <c r="H152" s="37"/>
      <c r="I152" s="37"/>
      <c r="J152" s="38"/>
    </row>
    <row r="153" ht="158.4">
      <c r="A153" s="29" t="s">
        <v>38</v>
      </c>
      <c r="B153" s="36"/>
      <c r="C153" s="37"/>
      <c r="D153" s="37"/>
      <c r="E153" s="31" t="s">
        <v>247</v>
      </c>
      <c r="F153" s="37"/>
      <c r="G153" s="37"/>
      <c r="H153" s="37"/>
      <c r="I153" s="37"/>
      <c r="J153" s="38"/>
    </row>
    <row r="154">
      <c r="A154" s="29" t="s">
        <v>29</v>
      </c>
      <c r="B154" s="29">
        <v>36</v>
      </c>
      <c r="C154" s="30" t="s">
        <v>248</v>
      </c>
      <c r="D154" s="29" t="s">
        <v>31</v>
      </c>
      <c r="E154" s="31" t="s">
        <v>249</v>
      </c>
      <c r="F154" s="32" t="s">
        <v>103</v>
      </c>
      <c r="G154" s="33">
        <v>4777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>
      <c r="A155" s="29" t="s">
        <v>34</v>
      </c>
      <c r="B155" s="36"/>
      <c r="C155" s="37"/>
      <c r="D155" s="37"/>
      <c r="E155" s="31" t="s">
        <v>250</v>
      </c>
      <c r="F155" s="37"/>
      <c r="G155" s="37"/>
      <c r="H155" s="37"/>
      <c r="I155" s="37"/>
      <c r="J155" s="38"/>
    </row>
    <row r="156" ht="57.6">
      <c r="A156" s="29" t="s">
        <v>36</v>
      </c>
      <c r="B156" s="36"/>
      <c r="C156" s="37"/>
      <c r="D156" s="37"/>
      <c r="E156" s="39" t="s">
        <v>164</v>
      </c>
      <c r="F156" s="37"/>
      <c r="G156" s="37"/>
      <c r="H156" s="37"/>
      <c r="I156" s="37"/>
      <c r="J156" s="38"/>
    </row>
    <row r="157" ht="158.4">
      <c r="A157" s="29" t="s">
        <v>38</v>
      </c>
      <c r="B157" s="36"/>
      <c r="C157" s="37"/>
      <c r="D157" s="37"/>
      <c r="E157" s="31" t="s">
        <v>247</v>
      </c>
      <c r="F157" s="37"/>
      <c r="G157" s="37"/>
      <c r="H157" s="37"/>
      <c r="I157" s="37"/>
      <c r="J157" s="38"/>
    </row>
    <row r="158">
      <c r="A158" s="29" t="s">
        <v>29</v>
      </c>
      <c r="B158" s="29">
        <v>37</v>
      </c>
      <c r="C158" s="30" t="s">
        <v>251</v>
      </c>
      <c r="D158" s="29" t="s">
        <v>31</v>
      </c>
      <c r="E158" s="31" t="s">
        <v>252</v>
      </c>
      <c r="F158" s="32" t="s">
        <v>103</v>
      </c>
      <c r="G158" s="33">
        <v>2034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>
      <c r="A159" s="29" t="s">
        <v>34</v>
      </c>
      <c r="B159" s="36"/>
      <c r="C159" s="37"/>
      <c r="D159" s="37"/>
      <c r="E159" s="31" t="s">
        <v>253</v>
      </c>
      <c r="F159" s="37"/>
      <c r="G159" s="37"/>
      <c r="H159" s="37"/>
      <c r="I159" s="37"/>
      <c r="J159" s="38"/>
    </row>
    <row r="160">
      <c r="A160" s="29" t="s">
        <v>36</v>
      </c>
      <c r="B160" s="36"/>
      <c r="C160" s="37"/>
      <c r="D160" s="37"/>
      <c r="E160" s="39" t="s">
        <v>254</v>
      </c>
      <c r="F160" s="37"/>
      <c r="G160" s="37"/>
      <c r="H160" s="37"/>
      <c r="I160" s="37"/>
      <c r="J160" s="38"/>
    </row>
    <row r="161" ht="158.4">
      <c r="A161" s="29" t="s">
        <v>38</v>
      </c>
      <c r="B161" s="36"/>
      <c r="C161" s="37"/>
      <c r="D161" s="37"/>
      <c r="E161" s="31" t="s">
        <v>247</v>
      </c>
      <c r="F161" s="37"/>
      <c r="G161" s="37"/>
      <c r="H161" s="37"/>
      <c r="I161" s="37"/>
      <c r="J161" s="38"/>
    </row>
    <row r="162">
      <c r="A162" s="29" t="s">
        <v>29</v>
      </c>
      <c r="B162" s="29">
        <v>38</v>
      </c>
      <c r="C162" s="30" t="s">
        <v>255</v>
      </c>
      <c r="D162" s="29" t="s">
        <v>31</v>
      </c>
      <c r="E162" s="31" t="s">
        <v>256</v>
      </c>
      <c r="F162" s="32" t="s">
        <v>103</v>
      </c>
      <c r="G162" s="33">
        <v>2743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>
      <c r="A163" s="29" t="s">
        <v>34</v>
      </c>
      <c r="B163" s="36"/>
      <c r="C163" s="37"/>
      <c r="D163" s="37"/>
      <c r="E163" s="31" t="s">
        <v>257</v>
      </c>
      <c r="F163" s="37"/>
      <c r="G163" s="37"/>
      <c r="H163" s="37"/>
      <c r="I163" s="37"/>
      <c r="J163" s="38"/>
    </row>
    <row r="164" ht="28.8">
      <c r="A164" s="29" t="s">
        <v>36</v>
      </c>
      <c r="B164" s="36"/>
      <c r="C164" s="37"/>
      <c r="D164" s="37"/>
      <c r="E164" s="39" t="s">
        <v>235</v>
      </c>
      <c r="F164" s="37"/>
      <c r="G164" s="37"/>
      <c r="H164" s="37"/>
      <c r="I164" s="37"/>
      <c r="J164" s="38"/>
    </row>
    <row r="165" ht="158.4">
      <c r="A165" s="29" t="s">
        <v>38</v>
      </c>
      <c r="B165" s="36"/>
      <c r="C165" s="37"/>
      <c r="D165" s="37"/>
      <c r="E165" s="31" t="s">
        <v>247</v>
      </c>
      <c r="F165" s="37"/>
      <c r="G165" s="37"/>
      <c r="H165" s="37"/>
      <c r="I165" s="37"/>
      <c r="J165" s="38"/>
    </row>
    <row r="166">
      <c r="A166" s="23" t="s">
        <v>26</v>
      </c>
      <c r="B166" s="24"/>
      <c r="C166" s="25" t="s">
        <v>258</v>
      </c>
      <c r="D166" s="26"/>
      <c r="E166" s="23" t="s">
        <v>259</v>
      </c>
      <c r="F166" s="26"/>
      <c r="G166" s="26"/>
      <c r="H166" s="26"/>
      <c r="I166" s="27">
        <f>SUMIFS(I167:I186,A167:A186,"P")</f>
        <v>0</v>
      </c>
      <c r="J166" s="28"/>
    </row>
    <row r="167">
      <c r="A167" s="29" t="s">
        <v>29</v>
      </c>
      <c r="B167" s="29">
        <v>39</v>
      </c>
      <c r="C167" s="30" t="s">
        <v>260</v>
      </c>
      <c r="D167" s="29" t="s">
        <v>31</v>
      </c>
      <c r="E167" s="31" t="s">
        <v>261</v>
      </c>
      <c r="F167" s="32" t="s">
        <v>127</v>
      </c>
      <c r="G167" s="33">
        <v>70.700000000000003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 ht="28.8">
      <c r="A168" s="29" t="s">
        <v>34</v>
      </c>
      <c r="B168" s="36"/>
      <c r="C168" s="37"/>
      <c r="D168" s="37"/>
      <c r="E168" s="31" t="s">
        <v>262</v>
      </c>
      <c r="F168" s="37"/>
      <c r="G168" s="37"/>
      <c r="H168" s="37"/>
      <c r="I168" s="37"/>
      <c r="J168" s="38"/>
    </row>
    <row r="169">
      <c r="A169" s="29" t="s">
        <v>36</v>
      </c>
      <c r="B169" s="36"/>
      <c r="C169" s="37"/>
      <c r="D169" s="37"/>
      <c r="E169" s="39" t="s">
        <v>263</v>
      </c>
      <c r="F169" s="37"/>
      <c r="G169" s="37"/>
      <c r="H169" s="37"/>
      <c r="I169" s="37"/>
      <c r="J169" s="38"/>
    </row>
    <row r="170" ht="316.8">
      <c r="A170" s="29" t="s">
        <v>38</v>
      </c>
      <c r="B170" s="36"/>
      <c r="C170" s="37"/>
      <c r="D170" s="37"/>
      <c r="E170" s="31" t="s">
        <v>264</v>
      </c>
      <c r="F170" s="37"/>
      <c r="G170" s="37"/>
      <c r="H170" s="37"/>
      <c r="I170" s="37"/>
      <c r="J170" s="38"/>
    </row>
    <row r="171">
      <c r="A171" s="29" t="s">
        <v>29</v>
      </c>
      <c r="B171" s="29">
        <v>40</v>
      </c>
      <c r="C171" s="30" t="s">
        <v>265</v>
      </c>
      <c r="D171" s="29" t="s">
        <v>31</v>
      </c>
      <c r="E171" s="31" t="s">
        <v>266</v>
      </c>
      <c r="F171" s="32" t="s">
        <v>127</v>
      </c>
      <c r="G171" s="33">
        <v>37.399999999999999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 ht="28.8">
      <c r="A172" s="29" t="s">
        <v>34</v>
      </c>
      <c r="B172" s="36"/>
      <c r="C172" s="37"/>
      <c r="D172" s="37"/>
      <c r="E172" s="31" t="s">
        <v>267</v>
      </c>
      <c r="F172" s="37"/>
      <c r="G172" s="37"/>
      <c r="H172" s="37"/>
      <c r="I172" s="37"/>
      <c r="J172" s="38"/>
    </row>
    <row r="173">
      <c r="A173" s="29" t="s">
        <v>36</v>
      </c>
      <c r="B173" s="36"/>
      <c r="C173" s="37"/>
      <c r="D173" s="37"/>
      <c r="E173" s="39" t="s">
        <v>268</v>
      </c>
      <c r="F173" s="37"/>
      <c r="G173" s="37"/>
      <c r="H173" s="37"/>
      <c r="I173" s="37"/>
      <c r="J173" s="38"/>
    </row>
    <row r="174" ht="316.8">
      <c r="A174" s="29" t="s">
        <v>38</v>
      </c>
      <c r="B174" s="36"/>
      <c r="C174" s="37"/>
      <c r="D174" s="37"/>
      <c r="E174" s="31" t="s">
        <v>264</v>
      </c>
      <c r="F174" s="37"/>
      <c r="G174" s="37"/>
      <c r="H174" s="37"/>
      <c r="I174" s="37"/>
      <c r="J174" s="38"/>
    </row>
    <row r="175">
      <c r="A175" s="29" t="s">
        <v>29</v>
      </c>
      <c r="B175" s="29">
        <v>41</v>
      </c>
      <c r="C175" s="30" t="s">
        <v>269</v>
      </c>
      <c r="D175" s="29" t="s">
        <v>31</v>
      </c>
      <c r="E175" s="31" t="s">
        <v>270</v>
      </c>
      <c r="F175" s="32" t="s">
        <v>127</v>
      </c>
      <c r="G175" s="33">
        <v>5.5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>
      <c r="A176" s="29" t="s">
        <v>34</v>
      </c>
      <c r="B176" s="36"/>
      <c r="C176" s="37"/>
      <c r="D176" s="37"/>
      <c r="E176" s="31" t="s">
        <v>271</v>
      </c>
      <c r="F176" s="37"/>
      <c r="G176" s="37"/>
      <c r="H176" s="37"/>
      <c r="I176" s="37"/>
      <c r="J176" s="38"/>
    </row>
    <row r="177">
      <c r="A177" s="29" t="s">
        <v>36</v>
      </c>
      <c r="B177" s="36"/>
      <c r="C177" s="37"/>
      <c r="D177" s="37"/>
      <c r="E177" s="39" t="s">
        <v>272</v>
      </c>
      <c r="F177" s="37"/>
      <c r="G177" s="37"/>
      <c r="H177" s="37"/>
      <c r="I177" s="37"/>
      <c r="J177" s="38"/>
    </row>
    <row r="178" ht="316.8">
      <c r="A178" s="29" t="s">
        <v>38</v>
      </c>
      <c r="B178" s="36"/>
      <c r="C178" s="37"/>
      <c r="D178" s="37"/>
      <c r="E178" s="31" t="s">
        <v>273</v>
      </c>
      <c r="F178" s="37"/>
      <c r="G178" s="37"/>
      <c r="H178" s="37"/>
      <c r="I178" s="37"/>
      <c r="J178" s="38"/>
    </row>
    <row r="179">
      <c r="A179" s="29" t="s">
        <v>29</v>
      </c>
      <c r="B179" s="29">
        <v>42</v>
      </c>
      <c r="C179" s="30" t="s">
        <v>274</v>
      </c>
      <c r="D179" s="29" t="s">
        <v>31</v>
      </c>
      <c r="E179" s="31" t="s">
        <v>275</v>
      </c>
      <c r="F179" s="32" t="s">
        <v>76</v>
      </c>
      <c r="G179" s="33">
        <v>14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 ht="28.8">
      <c r="A180" s="29" t="s">
        <v>34</v>
      </c>
      <c r="B180" s="36"/>
      <c r="C180" s="37"/>
      <c r="D180" s="37"/>
      <c r="E180" s="31" t="s">
        <v>276</v>
      </c>
      <c r="F180" s="37"/>
      <c r="G180" s="37"/>
      <c r="H180" s="37"/>
      <c r="I180" s="37"/>
      <c r="J180" s="38"/>
    </row>
    <row r="181">
      <c r="A181" s="29" t="s">
        <v>36</v>
      </c>
      <c r="B181" s="36"/>
      <c r="C181" s="37"/>
      <c r="D181" s="37"/>
      <c r="E181" s="39" t="s">
        <v>277</v>
      </c>
      <c r="F181" s="37"/>
      <c r="G181" s="37"/>
      <c r="H181" s="37"/>
      <c r="I181" s="37"/>
      <c r="J181" s="38"/>
    </row>
    <row r="182" ht="86.4">
      <c r="A182" s="29" t="s">
        <v>38</v>
      </c>
      <c r="B182" s="36"/>
      <c r="C182" s="37"/>
      <c r="D182" s="37"/>
      <c r="E182" s="31" t="s">
        <v>278</v>
      </c>
      <c r="F182" s="37"/>
      <c r="G182" s="37"/>
      <c r="H182" s="37"/>
      <c r="I182" s="37"/>
      <c r="J182" s="38"/>
    </row>
    <row r="183">
      <c r="A183" s="29" t="s">
        <v>29</v>
      </c>
      <c r="B183" s="29">
        <v>43</v>
      </c>
      <c r="C183" s="30" t="s">
        <v>279</v>
      </c>
      <c r="D183" s="29" t="s">
        <v>31</v>
      </c>
      <c r="E183" s="31" t="s">
        <v>280</v>
      </c>
      <c r="F183" s="32" t="s">
        <v>76</v>
      </c>
      <c r="G183" s="33">
        <v>6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 ht="28.8">
      <c r="A184" s="29" t="s">
        <v>34</v>
      </c>
      <c r="B184" s="36"/>
      <c r="C184" s="37"/>
      <c r="D184" s="37"/>
      <c r="E184" s="31" t="s">
        <v>281</v>
      </c>
      <c r="F184" s="37"/>
      <c r="G184" s="37"/>
      <c r="H184" s="37"/>
      <c r="I184" s="37"/>
      <c r="J184" s="38"/>
    </row>
    <row r="185">
      <c r="A185" s="29" t="s">
        <v>36</v>
      </c>
      <c r="B185" s="36"/>
      <c r="C185" s="37"/>
      <c r="D185" s="37"/>
      <c r="E185" s="39" t="s">
        <v>282</v>
      </c>
      <c r="F185" s="37"/>
      <c r="G185" s="37"/>
      <c r="H185" s="37"/>
      <c r="I185" s="37"/>
      <c r="J185" s="38"/>
    </row>
    <row r="186" ht="273.6">
      <c r="A186" s="29" t="s">
        <v>38</v>
      </c>
      <c r="B186" s="36"/>
      <c r="C186" s="37"/>
      <c r="D186" s="37"/>
      <c r="E186" s="31" t="s">
        <v>283</v>
      </c>
      <c r="F186" s="37"/>
      <c r="G186" s="37"/>
      <c r="H186" s="37"/>
      <c r="I186" s="37"/>
      <c r="J186" s="38"/>
    </row>
    <row r="187">
      <c r="A187" s="23" t="s">
        <v>26</v>
      </c>
      <c r="B187" s="24"/>
      <c r="C187" s="25" t="s">
        <v>284</v>
      </c>
      <c r="D187" s="26"/>
      <c r="E187" s="23" t="s">
        <v>285</v>
      </c>
      <c r="F187" s="26"/>
      <c r="G187" s="26"/>
      <c r="H187" s="26"/>
      <c r="I187" s="27">
        <f>SUMIFS(I188:I227,A188:A227,"P")</f>
        <v>0</v>
      </c>
      <c r="J187" s="28"/>
    </row>
    <row r="188" ht="28.8">
      <c r="A188" s="29" t="s">
        <v>29</v>
      </c>
      <c r="B188" s="29">
        <v>44</v>
      </c>
      <c r="C188" s="30" t="s">
        <v>286</v>
      </c>
      <c r="D188" s="29" t="s">
        <v>31</v>
      </c>
      <c r="E188" s="31" t="s">
        <v>287</v>
      </c>
      <c r="F188" s="32" t="s">
        <v>76</v>
      </c>
      <c r="G188" s="33">
        <v>37</v>
      </c>
      <c r="H188" s="34">
        <v>0</v>
      </c>
      <c r="I188" s="34">
        <f>ROUND(G188*H188,P4)</f>
        <v>0</v>
      </c>
      <c r="J188" s="29"/>
      <c r="O188" s="35">
        <f>I188*0.21</f>
        <v>0</v>
      </c>
      <c r="P188">
        <v>3</v>
      </c>
    </row>
    <row r="189">
      <c r="A189" s="29" t="s">
        <v>34</v>
      </c>
      <c r="B189" s="36"/>
      <c r="C189" s="37"/>
      <c r="D189" s="37"/>
      <c r="E189" s="31" t="s">
        <v>104</v>
      </c>
      <c r="F189" s="37"/>
      <c r="G189" s="37"/>
      <c r="H189" s="37"/>
      <c r="I189" s="37"/>
      <c r="J189" s="38"/>
    </row>
    <row r="190">
      <c r="A190" s="29" t="s">
        <v>36</v>
      </c>
      <c r="B190" s="36"/>
      <c r="C190" s="37"/>
      <c r="D190" s="37"/>
      <c r="E190" s="39" t="s">
        <v>288</v>
      </c>
      <c r="F190" s="37"/>
      <c r="G190" s="37"/>
      <c r="H190" s="37"/>
      <c r="I190" s="37"/>
      <c r="J190" s="38"/>
    </row>
    <row r="191" ht="28.8">
      <c r="A191" s="29" t="s">
        <v>38</v>
      </c>
      <c r="B191" s="36"/>
      <c r="C191" s="37"/>
      <c r="D191" s="37"/>
      <c r="E191" s="31" t="s">
        <v>289</v>
      </c>
      <c r="F191" s="37"/>
      <c r="G191" s="37"/>
      <c r="H191" s="37"/>
      <c r="I191" s="37"/>
      <c r="J191" s="38"/>
    </row>
    <row r="192" ht="28.8">
      <c r="A192" s="29" t="s">
        <v>29</v>
      </c>
      <c r="B192" s="29">
        <v>45</v>
      </c>
      <c r="C192" s="30" t="s">
        <v>290</v>
      </c>
      <c r="D192" s="29" t="s">
        <v>31</v>
      </c>
      <c r="E192" s="31" t="s">
        <v>291</v>
      </c>
      <c r="F192" s="32" t="s">
        <v>76</v>
      </c>
      <c r="G192" s="33">
        <v>39</v>
      </c>
      <c r="H192" s="34">
        <v>0</v>
      </c>
      <c r="I192" s="34">
        <f>ROUND(G192*H192,P4)</f>
        <v>0</v>
      </c>
      <c r="J192" s="29"/>
      <c r="O192" s="35">
        <f>I192*0.21</f>
        <v>0</v>
      </c>
      <c r="P192">
        <v>3</v>
      </c>
    </row>
    <row r="193">
      <c r="A193" s="29" t="s">
        <v>34</v>
      </c>
      <c r="B193" s="36"/>
      <c r="C193" s="37"/>
      <c r="D193" s="37"/>
      <c r="E193" s="31" t="s">
        <v>292</v>
      </c>
      <c r="F193" s="37"/>
      <c r="G193" s="37"/>
      <c r="H193" s="37"/>
      <c r="I193" s="37"/>
      <c r="J193" s="38"/>
    </row>
    <row r="194" ht="43.2">
      <c r="A194" s="29" t="s">
        <v>36</v>
      </c>
      <c r="B194" s="36"/>
      <c r="C194" s="37"/>
      <c r="D194" s="37"/>
      <c r="E194" s="39" t="s">
        <v>293</v>
      </c>
      <c r="F194" s="37"/>
      <c r="G194" s="37"/>
      <c r="H194" s="37"/>
      <c r="I194" s="37"/>
      <c r="J194" s="38"/>
    </row>
    <row r="195" ht="28.8">
      <c r="A195" s="29" t="s">
        <v>38</v>
      </c>
      <c r="B195" s="36"/>
      <c r="C195" s="37"/>
      <c r="D195" s="37"/>
      <c r="E195" s="31" t="s">
        <v>294</v>
      </c>
      <c r="F195" s="37"/>
      <c r="G195" s="37"/>
      <c r="H195" s="37"/>
      <c r="I195" s="37"/>
      <c r="J195" s="38"/>
    </row>
    <row r="196" ht="28.8">
      <c r="A196" s="29" t="s">
        <v>29</v>
      </c>
      <c r="B196" s="29">
        <v>46</v>
      </c>
      <c r="C196" s="30" t="s">
        <v>295</v>
      </c>
      <c r="D196" s="29" t="s">
        <v>31</v>
      </c>
      <c r="E196" s="31" t="s">
        <v>296</v>
      </c>
      <c r="F196" s="32" t="s">
        <v>76</v>
      </c>
      <c r="G196" s="33">
        <v>28</v>
      </c>
      <c r="H196" s="34">
        <v>0</v>
      </c>
      <c r="I196" s="34">
        <f>ROUND(G196*H196,P4)</f>
        <v>0</v>
      </c>
      <c r="J196" s="29"/>
      <c r="O196" s="35">
        <f>I196*0.21</f>
        <v>0</v>
      </c>
      <c r="P196">
        <v>3</v>
      </c>
    </row>
    <row r="197">
      <c r="A197" s="29" t="s">
        <v>34</v>
      </c>
      <c r="B197" s="36"/>
      <c r="C197" s="37"/>
      <c r="D197" s="37"/>
      <c r="E197" s="31" t="s">
        <v>297</v>
      </c>
      <c r="F197" s="37"/>
      <c r="G197" s="37"/>
      <c r="H197" s="37"/>
      <c r="I197" s="37"/>
      <c r="J197" s="38"/>
    </row>
    <row r="198" ht="43.2">
      <c r="A198" s="29" t="s">
        <v>36</v>
      </c>
      <c r="B198" s="36"/>
      <c r="C198" s="37"/>
      <c r="D198" s="37"/>
      <c r="E198" s="39" t="s">
        <v>298</v>
      </c>
      <c r="F198" s="37"/>
      <c r="G198" s="37"/>
      <c r="H198" s="37"/>
      <c r="I198" s="37"/>
      <c r="J198" s="38"/>
    </row>
    <row r="199" ht="43.2">
      <c r="A199" s="29" t="s">
        <v>38</v>
      </c>
      <c r="B199" s="36"/>
      <c r="C199" s="37"/>
      <c r="D199" s="37"/>
      <c r="E199" s="31" t="s">
        <v>299</v>
      </c>
      <c r="F199" s="37"/>
      <c r="G199" s="37"/>
      <c r="H199" s="37"/>
      <c r="I199" s="37"/>
      <c r="J199" s="38"/>
    </row>
    <row r="200" ht="28.8">
      <c r="A200" s="29" t="s">
        <v>29</v>
      </c>
      <c r="B200" s="29">
        <v>47</v>
      </c>
      <c r="C200" s="30" t="s">
        <v>300</v>
      </c>
      <c r="D200" s="29" t="s">
        <v>31</v>
      </c>
      <c r="E200" s="31" t="s">
        <v>301</v>
      </c>
      <c r="F200" s="32" t="s">
        <v>103</v>
      </c>
      <c r="G200" s="33">
        <v>220</v>
      </c>
      <c r="H200" s="34">
        <v>0</v>
      </c>
      <c r="I200" s="34">
        <f>ROUND(G200*H200,P4)</f>
        <v>0</v>
      </c>
      <c r="J200" s="29"/>
      <c r="O200" s="35">
        <f>I200*0.21</f>
        <v>0</v>
      </c>
      <c r="P200">
        <v>3</v>
      </c>
    </row>
    <row r="201" ht="28.8">
      <c r="A201" s="29" t="s">
        <v>34</v>
      </c>
      <c r="B201" s="36"/>
      <c r="C201" s="37"/>
      <c r="D201" s="37"/>
      <c r="E201" s="31" t="s">
        <v>302</v>
      </c>
      <c r="F201" s="37"/>
      <c r="G201" s="37"/>
      <c r="H201" s="37"/>
      <c r="I201" s="37"/>
      <c r="J201" s="38"/>
    </row>
    <row r="202">
      <c r="A202" s="29" t="s">
        <v>36</v>
      </c>
      <c r="B202" s="36"/>
      <c r="C202" s="37"/>
      <c r="D202" s="37"/>
      <c r="E202" s="39" t="s">
        <v>303</v>
      </c>
      <c r="F202" s="37"/>
      <c r="G202" s="37"/>
      <c r="H202" s="37"/>
      <c r="I202" s="37"/>
      <c r="J202" s="38"/>
    </row>
    <row r="203" ht="43.2">
      <c r="A203" s="29" t="s">
        <v>38</v>
      </c>
      <c r="B203" s="36"/>
      <c r="C203" s="37"/>
      <c r="D203" s="37"/>
      <c r="E203" s="31" t="s">
        <v>304</v>
      </c>
      <c r="F203" s="37"/>
      <c r="G203" s="37"/>
      <c r="H203" s="37"/>
      <c r="I203" s="37"/>
      <c r="J203" s="38"/>
    </row>
    <row r="204" ht="28.8">
      <c r="A204" s="29" t="s">
        <v>29</v>
      </c>
      <c r="B204" s="29">
        <v>48</v>
      </c>
      <c r="C204" s="30" t="s">
        <v>305</v>
      </c>
      <c r="D204" s="29" t="s">
        <v>31</v>
      </c>
      <c r="E204" s="31" t="s">
        <v>306</v>
      </c>
      <c r="F204" s="32" t="s">
        <v>103</v>
      </c>
      <c r="G204" s="33">
        <v>220</v>
      </c>
      <c r="H204" s="34">
        <v>0</v>
      </c>
      <c r="I204" s="34">
        <f>ROUND(G204*H204,P4)</f>
        <v>0</v>
      </c>
      <c r="J204" s="29"/>
      <c r="O204" s="35">
        <f>I204*0.21</f>
        <v>0</v>
      </c>
      <c r="P204">
        <v>3</v>
      </c>
    </row>
    <row r="205" ht="43.2">
      <c r="A205" s="29" t="s">
        <v>34</v>
      </c>
      <c r="B205" s="36"/>
      <c r="C205" s="37"/>
      <c r="D205" s="37"/>
      <c r="E205" s="31" t="s">
        <v>307</v>
      </c>
      <c r="F205" s="37"/>
      <c r="G205" s="37"/>
      <c r="H205" s="37"/>
      <c r="I205" s="37"/>
      <c r="J205" s="38"/>
    </row>
    <row r="206">
      <c r="A206" s="29" t="s">
        <v>36</v>
      </c>
      <c r="B206" s="36"/>
      <c r="C206" s="37"/>
      <c r="D206" s="37"/>
      <c r="E206" s="39" t="s">
        <v>303</v>
      </c>
      <c r="F206" s="37"/>
      <c r="G206" s="37"/>
      <c r="H206" s="37"/>
      <c r="I206" s="37"/>
      <c r="J206" s="38"/>
    </row>
    <row r="207" ht="43.2">
      <c r="A207" s="29" t="s">
        <v>38</v>
      </c>
      <c r="B207" s="36"/>
      <c r="C207" s="37"/>
      <c r="D207" s="37"/>
      <c r="E207" s="31" t="s">
        <v>304</v>
      </c>
      <c r="F207" s="37"/>
      <c r="G207" s="37"/>
      <c r="H207" s="37"/>
      <c r="I207" s="37"/>
      <c r="J207" s="38"/>
    </row>
    <row r="208" ht="28.8">
      <c r="A208" s="29" t="s">
        <v>29</v>
      </c>
      <c r="B208" s="29">
        <v>49</v>
      </c>
      <c r="C208" s="30" t="s">
        <v>308</v>
      </c>
      <c r="D208" s="29" t="s">
        <v>41</v>
      </c>
      <c r="E208" s="31" t="s">
        <v>309</v>
      </c>
      <c r="F208" s="32" t="s">
        <v>103</v>
      </c>
      <c r="G208" s="33">
        <v>241.75</v>
      </c>
      <c r="H208" s="34">
        <v>0</v>
      </c>
      <c r="I208" s="34">
        <f>ROUND(G208*H208,P4)</f>
        <v>0</v>
      </c>
      <c r="J208" s="29"/>
      <c r="O208" s="35">
        <f>I208*0.21</f>
        <v>0</v>
      </c>
      <c r="P208">
        <v>3</v>
      </c>
    </row>
    <row r="209">
      <c r="A209" s="29" t="s">
        <v>34</v>
      </c>
      <c r="B209" s="36"/>
      <c r="C209" s="37"/>
      <c r="D209" s="37"/>
      <c r="E209" s="31" t="s">
        <v>310</v>
      </c>
      <c r="F209" s="37"/>
      <c r="G209" s="37"/>
      <c r="H209" s="37"/>
      <c r="I209" s="37"/>
      <c r="J209" s="38"/>
    </row>
    <row r="210">
      <c r="A210" s="29" t="s">
        <v>36</v>
      </c>
      <c r="B210" s="36"/>
      <c r="C210" s="37"/>
      <c r="D210" s="37"/>
      <c r="E210" s="39" t="s">
        <v>311</v>
      </c>
      <c r="F210" s="37"/>
      <c r="G210" s="37"/>
      <c r="H210" s="37"/>
      <c r="I210" s="37"/>
      <c r="J210" s="38"/>
    </row>
    <row r="211" ht="28.8">
      <c r="A211" s="29" t="s">
        <v>38</v>
      </c>
      <c r="B211" s="36"/>
      <c r="C211" s="37"/>
      <c r="D211" s="37"/>
      <c r="E211" s="31" t="s">
        <v>312</v>
      </c>
      <c r="F211" s="37"/>
      <c r="G211" s="37"/>
      <c r="H211" s="37"/>
      <c r="I211" s="37"/>
      <c r="J211" s="38"/>
    </row>
    <row r="212">
      <c r="A212" s="29" t="s">
        <v>29</v>
      </c>
      <c r="B212" s="29">
        <v>50</v>
      </c>
      <c r="C212" s="30" t="s">
        <v>313</v>
      </c>
      <c r="D212" s="29" t="s">
        <v>31</v>
      </c>
      <c r="E212" s="31" t="s">
        <v>314</v>
      </c>
      <c r="F212" s="32" t="s">
        <v>127</v>
      </c>
      <c r="G212" s="33">
        <v>93.5</v>
      </c>
      <c r="H212" s="34">
        <v>0</v>
      </c>
      <c r="I212" s="34">
        <f>ROUND(G212*H212,P4)</f>
        <v>0</v>
      </c>
      <c r="J212" s="29"/>
      <c r="O212" s="35">
        <f>I212*0.21</f>
        <v>0</v>
      </c>
      <c r="P212">
        <v>3</v>
      </c>
    </row>
    <row r="213" ht="28.8">
      <c r="A213" s="29" t="s">
        <v>34</v>
      </c>
      <c r="B213" s="36"/>
      <c r="C213" s="37"/>
      <c r="D213" s="37"/>
      <c r="E213" s="31" t="s">
        <v>315</v>
      </c>
      <c r="F213" s="37"/>
      <c r="G213" s="37"/>
      <c r="H213" s="37"/>
      <c r="I213" s="37"/>
      <c r="J213" s="38"/>
    </row>
    <row r="214" ht="57.6">
      <c r="A214" s="29" t="s">
        <v>36</v>
      </c>
      <c r="B214" s="36"/>
      <c r="C214" s="37"/>
      <c r="D214" s="37"/>
      <c r="E214" s="39" t="s">
        <v>316</v>
      </c>
      <c r="F214" s="37"/>
      <c r="G214" s="37"/>
      <c r="H214" s="37"/>
      <c r="I214" s="37"/>
      <c r="J214" s="38"/>
    </row>
    <row r="215" ht="57.6">
      <c r="A215" s="29" t="s">
        <v>38</v>
      </c>
      <c r="B215" s="36"/>
      <c r="C215" s="37"/>
      <c r="D215" s="37"/>
      <c r="E215" s="31" t="s">
        <v>317</v>
      </c>
      <c r="F215" s="37"/>
      <c r="G215" s="37"/>
      <c r="H215" s="37"/>
      <c r="I215" s="37"/>
      <c r="J215" s="38"/>
    </row>
    <row r="216">
      <c r="A216" s="29" t="s">
        <v>29</v>
      </c>
      <c r="B216" s="29">
        <v>51</v>
      </c>
      <c r="C216" s="30" t="s">
        <v>318</v>
      </c>
      <c r="D216" s="29" t="s">
        <v>31</v>
      </c>
      <c r="E216" s="31" t="s">
        <v>319</v>
      </c>
      <c r="F216" s="32" t="s">
        <v>127</v>
      </c>
      <c r="G216" s="33">
        <v>191</v>
      </c>
      <c r="H216" s="34">
        <v>0</v>
      </c>
      <c r="I216" s="34">
        <f>ROUND(G216*H216,P4)</f>
        <v>0</v>
      </c>
      <c r="J216" s="29"/>
      <c r="O216" s="35">
        <f>I216*0.21</f>
        <v>0</v>
      </c>
      <c r="P216">
        <v>3</v>
      </c>
    </row>
    <row r="217">
      <c r="A217" s="29" t="s">
        <v>34</v>
      </c>
      <c r="B217" s="36"/>
      <c r="C217" s="37"/>
      <c r="D217" s="37"/>
      <c r="E217" s="31" t="s">
        <v>320</v>
      </c>
      <c r="F217" s="37"/>
      <c r="G217" s="37"/>
      <c r="H217" s="37"/>
      <c r="I217" s="37"/>
      <c r="J217" s="38"/>
    </row>
    <row r="218">
      <c r="A218" s="29" t="s">
        <v>36</v>
      </c>
      <c r="B218" s="36"/>
      <c r="C218" s="37"/>
      <c r="D218" s="37"/>
      <c r="E218" s="39" t="s">
        <v>321</v>
      </c>
      <c r="F218" s="37"/>
      <c r="G218" s="37"/>
      <c r="H218" s="37"/>
      <c r="I218" s="37"/>
      <c r="J218" s="38"/>
    </row>
    <row r="219" ht="86.4">
      <c r="A219" s="29" t="s">
        <v>38</v>
      </c>
      <c r="B219" s="36"/>
      <c r="C219" s="37"/>
      <c r="D219" s="37"/>
      <c r="E219" s="31" t="s">
        <v>322</v>
      </c>
      <c r="F219" s="37"/>
      <c r="G219" s="37"/>
      <c r="H219" s="37"/>
      <c r="I219" s="37"/>
      <c r="J219" s="38"/>
    </row>
    <row r="220">
      <c r="A220" s="29" t="s">
        <v>29</v>
      </c>
      <c r="B220" s="29">
        <v>52</v>
      </c>
      <c r="C220" s="30" t="s">
        <v>323</v>
      </c>
      <c r="D220" s="29" t="s">
        <v>31</v>
      </c>
      <c r="E220" s="31" t="s">
        <v>324</v>
      </c>
      <c r="F220" s="32" t="s">
        <v>113</v>
      </c>
      <c r="G220" s="33">
        <v>1.5</v>
      </c>
      <c r="H220" s="34">
        <v>0</v>
      </c>
      <c r="I220" s="34">
        <f>ROUND(G220*H220,P4)</f>
        <v>0</v>
      </c>
      <c r="J220" s="29"/>
      <c r="O220" s="35">
        <f>I220*0.21</f>
        <v>0</v>
      </c>
      <c r="P220">
        <v>3</v>
      </c>
    </row>
    <row r="221" ht="28.8">
      <c r="A221" s="29" t="s">
        <v>34</v>
      </c>
      <c r="B221" s="36"/>
      <c r="C221" s="37"/>
      <c r="D221" s="37"/>
      <c r="E221" s="31" t="s">
        <v>325</v>
      </c>
      <c r="F221" s="37"/>
      <c r="G221" s="37"/>
      <c r="H221" s="37"/>
      <c r="I221" s="37"/>
      <c r="J221" s="38"/>
    </row>
    <row r="222">
      <c r="A222" s="29" t="s">
        <v>36</v>
      </c>
      <c r="B222" s="36"/>
      <c r="C222" s="37"/>
      <c r="D222" s="37"/>
      <c r="E222" s="39" t="s">
        <v>326</v>
      </c>
      <c r="F222" s="37"/>
      <c r="G222" s="37"/>
      <c r="H222" s="37"/>
      <c r="I222" s="37"/>
      <c r="J222" s="38"/>
    </row>
    <row r="223" ht="144">
      <c r="A223" s="29" t="s">
        <v>38</v>
      </c>
      <c r="B223" s="36"/>
      <c r="C223" s="37"/>
      <c r="D223" s="37"/>
      <c r="E223" s="31" t="s">
        <v>327</v>
      </c>
      <c r="F223" s="37"/>
      <c r="G223" s="37"/>
      <c r="H223" s="37"/>
      <c r="I223" s="37"/>
      <c r="J223" s="38"/>
    </row>
    <row r="224">
      <c r="A224" s="29" t="s">
        <v>29</v>
      </c>
      <c r="B224" s="29">
        <v>53</v>
      </c>
      <c r="C224" s="30" t="s">
        <v>328</v>
      </c>
      <c r="D224" s="29" t="s">
        <v>31</v>
      </c>
      <c r="E224" s="31" t="s">
        <v>329</v>
      </c>
      <c r="F224" s="32" t="s">
        <v>76</v>
      </c>
      <c r="G224" s="33">
        <v>10</v>
      </c>
      <c r="H224" s="34">
        <v>0</v>
      </c>
      <c r="I224" s="34">
        <f>ROUND(G224*H224,P4)</f>
        <v>0</v>
      </c>
      <c r="J224" s="29"/>
      <c r="O224" s="35">
        <f>I224*0.21</f>
        <v>0</v>
      </c>
      <c r="P224">
        <v>3</v>
      </c>
    </row>
    <row r="225">
      <c r="A225" s="29" t="s">
        <v>34</v>
      </c>
      <c r="B225" s="36"/>
      <c r="C225" s="37"/>
      <c r="D225" s="37"/>
      <c r="E225" s="31" t="s">
        <v>136</v>
      </c>
      <c r="F225" s="37"/>
      <c r="G225" s="37"/>
      <c r="H225" s="37"/>
      <c r="I225" s="37"/>
      <c r="J225" s="38"/>
    </row>
    <row r="226">
      <c r="A226" s="29" t="s">
        <v>36</v>
      </c>
      <c r="B226" s="36"/>
      <c r="C226" s="37"/>
      <c r="D226" s="37"/>
      <c r="E226" s="39" t="s">
        <v>330</v>
      </c>
      <c r="F226" s="37"/>
      <c r="G226" s="37"/>
      <c r="H226" s="37"/>
      <c r="I226" s="37"/>
      <c r="J226" s="38"/>
    </row>
    <row r="227" ht="144">
      <c r="A227" s="29" t="s">
        <v>38</v>
      </c>
      <c r="B227" s="41"/>
      <c r="C227" s="42"/>
      <c r="D227" s="42"/>
      <c r="E227" s="31" t="s">
        <v>331</v>
      </c>
      <c r="F227" s="42"/>
      <c r="G227" s="42"/>
      <c r="H227" s="42"/>
      <c r="I227" s="42"/>
      <c r="J227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332</v>
      </c>
      <c r="I3" s="16">
        <f>SUMIFS(I9:I43,A9:A43,"SD")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 ht="27.6">
      <c r="A5" s="10" t="s">
        <v>12</v>
      </c>
      <c r="B5" s="11" t="s">
        <v>13</v>
      </c>
      <c r="C5" s="12" t="s">
        <v>332</v>
      </c>
      <c r="D5" s="13"/>
      <c r="E5" s="14" t="s">
        <v>333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94</v>
      </c>
      <c r="D9" s="26"/>
      <c r="E9" s="23" t="s">
        <v>100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29</v>
      </c>
      <c r="B10" s="29">
        <v>1</v>
      </c>
      <c r="C10" s="30" t="s">
        <v>130</v>
      </c>
      <c r="D10" s="29" t="s">
        <v>31</v>
      </c>
      <c r="E10" s="31" t="s">
        <v>131</v>
      </c>
      <c r="F10" s="32" t="s">
        <v>113</v>
      </c>
      <c r="G10" s="33">
        <v>9.4399999999999995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28.8">
      <c r="A11" s="29" t="s">
        <v>34</v>
      </c>
      <c r="B11" s="36"/>
      <c r="C11" s="37"/>
      <c r="D11" s="37"/>
      <c r="E11" s="31" t="s">
        <v>132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9" t="s">
        <v>334</v>
      </c>
      <c r="F12" s="37"/>
      <c r="G12" s="37"/>
      <c r="H12" s="37"/>
      <c r="I12" s="37"/>
      <c r="J12" s="38"/>
    </row>
    <row r="13" ht="72">
      <c r="A13" s="29" t="s">
        <v>38</v>
      </c>
      <c r="B13" s="36"/>
      <c r="C13" s="37"/>
      <c r="D13" s="37"/>
      <c r="E13" s="31" t="s">
        <v>116</v>
      </c>
      <c r="F13" s="37"/>
      <c r="G13" s="37"/>
      <c r="H13" s="37"/>
      <c r="I13" s="37"/>
      <c r="J13" s="38"/>
    </row>
    <row r="14">
      <c r="A14" s="23" t="s">
        <v>26</v>
      </c>
      <c r="B14" s="24"/>
      <c r="C14" s="25" t="s">
        <v>225</v>
      </c>
      <c r="D14" s="26"/>
      <c r="E14" s="23" t="s">
        <v>226</v>
      </c>
      <c r="F14" s="26"/>
      <c r="G14" s="26"/>
      <c r="H14" s="26"/>
      <c r="I14" s="27">
        <f>SUMIFS(I15:I38,A15:A38,"P")</f>
        <v>0</v>
      </c>
      <c r="J14" s="28"/>
    </row>
    <row r="15">
      <c r="A15" s="29" t="s">
        <v>29</v>
      </c>
      <c r="B15" s="29">
        <v>2</v>
      </c>
      <c r="C15" s="30" t="s">
        <v>335</v>
      </c>
      <c r="D15" s="29" t="s">
        <v>31</v>
      </c>
      <c r="E15" s="31" t="s">
        <v>336</v>
      </c>
      <c r="F15" s="32" t="s">
        <v>103</v>
      </c>
      <c r="G15" s="33">
        <v>11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>
      <c r="A16" s="29" t="s">
        <v>34</v>
      </c>
      <c r="B16" s="36"/>
      <c r="C16" s="37"/>
      <c r="D16" s="37"/>
      <c r="E16" s="31" t="s">
        <v>337</v>
      </c>
      <c r="F16" s="37"/>
      <c r="G16" s="37"/>
      <c r="H16" s="37"/>
      <c r="I16" s="37"/>
      <c r="J16" s="38"/>
    </row>
    <row r="17">
      <c r="A17" s="29" t="s">
        <v>36</v>
      </c>
      <c r="B17" s="36"/>
      <c r="C17" s="37"/>
      <c r="D17" s="37"/>
      <c r="E17" s="39" t="s">
        <v>338</v>
      </c>
      <c r="F17" s="37"/>
      <c r="G17" s="37"/>
      <c r="H17" s="37"/>
      <c r="I17" s="37"/>
      <c r="J17" s="38"/>
    </row>
    <row r="18" ht="115.2">
      <c r="A18" s="29" t="s">
        <v>38</v>
      </c>
      <c r="B18" s="36"/>
      <c r="C18" s="37"/>
      <c r="D18" s="37"/>
      <c r="E18" s="31" t="s">
        <v>339</v>
      </c>
      <c r="F18" s="37"/>
      <c r="G18" s="37"/>
      <c r="H18" s="37"/>
      <c r="I18" s="37"/>
      <c r="J18" s="38"/>
    </row>
    <row r="19">
      <c r="A19" s="29" t="s">
        <v>29</v>
      </c>
      <c r="B19" s="29">
        <v>3</v>
      </c>
      <c r="C19" s="30" t="s">
        <v>240</v>
      </c>
      <c r="D19" s="29" t="s">
        <v>94</v>
      </c>
      <c r="E19" s="31" t="s">
        <v>241</v>
      </c>
      <c r="F19" s="32" t="s">
        <v>103</v>
      </c>
      <c r="G19" s="33">
        <v>59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1" t="s">
        <v>242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39" t="s">
        <v>340</v>
      </c>
      <c r="F21" s="37"/>
      <c r="G21" s="37"/>
      <c r="H21" s="37"/>
      <c r="I21" s="37"/>
      <c r="J21" s="38"/>
    </row>
    <row r="22" ht="72">
      <c r="A22" s="29" t="s">
        <v>38</v>
      </c>
      <c r="B22" s="36"/>
      <c r="C22" s="37"/>
      <c r="D22" s="37"/>
      <c r="E22" s="31" t="s">
        <v>239</v>
      </c>
      <c r="F22" s="37"/>
      <c r="G22" s="37"/>
      <c r="H22" s="37"/>
      <c r="I22" s="37"/>
      <c r="J22" s="38"/>
    </row>
    <row r="23">
      <c r="A23" s="29" t="s">
        <v>29</v>
      </c>
      <c r="B23" s="29">
        <v>4</v>
      </c>
      <c r="C23" s="30" t="s">
        <v>240</v>
      </c>
      <c r="D23" s="29" t="s">
        <v>177</v>
      </c>
      <c r="E23" s="31" t="s">
        <v>241</v>
      </c>
      <c r="F23" s="32" t="s">
        <v>103</v>
      </c>
      <c r="G23" s="33">
        <v>118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34</v>
      </c>
      <c r="B24" s="36"/>
      <c r="C24" s="37"/>
      <c r="D24" s="37"/>
      <c r="E24" s="31" t="s">
        <v>243</v>
      </c>
      <c r="F24" s="37"/>
      <c r="G24" s="37"/>
      <c r="H24" s="37"/>
      <c r="I24" s="37"/>
      <c r="J24" s="38"/>
    </row>
    <row r="25">
      <c r="A25" s="29" t="s">
        <v>36</v>
      </c>
      <c r="B25" s="36"/>
      <c r="C25" s="37"/>
      <c r="D25" s="37"/>
      <c r="E25" s="39" t="s">
        <v>341</v>
      </c>
      <c r="F25" s="37"/>
      <c r="G25" s="37"/>
      <c r="H25" s="37"/>
      <c r="I25" s="37"/>
      <c r="J25" s="38"/>
    </row>
    <row r="26" ht="72">
      <c r="A26" s="29" t="s">
        <v>38</v>
      </c>
      <c r="B26" s="36"/>
      <c r="C26" s="37"/>
      <c r="D26" s="37"/>
      <c r="E26" s="31" t="s">
        <v>239</v>
      </c>
      <c r="F26" s="37"/>
      <c r="G26" s="37"/>
      <c r="H26" s="37"/>
      <c r="I26" s="37"/>
      <c r="J26" s="38"/>
    </row>
    <row r="27">
      <c r="A27" s="29" t="s">
        <v>29</v>
      </c>
      <c r="B27" s="29">
        <v>5</v>
      </c>
      <c r="C27" s="30" t="s">
        <v>244</v>
      </c>
      <c r="D27" s="29" t="s">
        <v>31</v>
      </c>
      <c r="E27" s="31" t="s">
        <v>245</v>
      </c>
      <c r="F27" s="32" t="s">
        <v>103</v>
      </c>
      <c r="G27" s="33">
        <v>59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31" t="s">
        <v>246</v>
      </c>
      <c r="F28" s="37"/>
      <c r="G28" s="37"/>
      <c r="H28" s="37"/>
      <c r="I28" s="37"/>
      <c r="J28" s="38"/>
    </row>
    <row r="29">
      <c r="A29" s="29" t="s">
        <v>36</v>
      </c>
      <c r="B29" s="36"/>
      <c r="C29" s="37"/>
      <c r="D29" s="37"/>
      <c r="E29" s="39" t="s">
        <v>340</v>
      </c>
      <c r="F29" s="37"/>
      <c r="G29" s="37"/>
      <c r="H29" s="37"/>
      <c r="I29" s="37"/>
      <c r="J29" s="38"/>
    </row>
    <row r="30" ht="158.4">
      <c r="A30" s="29" t="s">
        <v>38</v>
      </c>
      <c r="B30" s="36"/>
      <c r="C30" s="37"/>
      <c r="D30" s="37"/>
      <c r="E30" s="31" t="s">
        <v>247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248</v>
      </c>
      <c r="D31" s="29" t="s">
        <v>31</v>
      </c>
      <c r="E31" s="31" t="s">
        <v>249</v>
      </c>
      <c r="F31" s="32" t="s">
        <v>103</v>
      </c>
      <c r="G31" s="33">
        <v>59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31" t="s">
        <v>250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39" t="s">
        <v>340</v>
      </c>
      <c r="F33" s="37"/>
      <c r="G33" s="37"/>
      <c r="H33" s="37"/>
      <c r="I33" s="37"/>
      <c r="J33" s="38"/>
    </row>
    <row r="34" ht="158.4">
      <c r="A34" s="29" t="s">
        <v>38</v>
      </c>
      <c r="B34" s="36"/>
      <c r="C34" s="37"/>
      <c r="D34" s="37"/>
      <c r="E34" s="31" t="s">
        <v>247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255</v>
      </c>
      <c r="D35" s="29" t="s">
        <v>31</v>
      </c>
      <c r="E35" s="31" t="s">
        <v>256</v>
      </c>
      <c r="F35" s="32" t="s">
        <v>103</v>
      </c>
      <c r="G35" s="33">
        <v>59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34</v>
      </c>
      <c r="B36" s="36"/>
      <c r="C36" s="37"/>
      <c r="D36" s="37"/>
      <c r="E36" s="31" t="s">
        <v>257</v>
      </c>
      <c r="F36" s="37"/>
      <c r="G36" s="37"/>
      <c r="H36" s="37"/>
      <c r="I36" s="37"/>
      <c r="J36" s="38"/>
    </row>
    <row r="37">
      <c r="A37" s="29" t="s">
        <v>36</v>
      </c>
      <c r="B37" s="36"/>
      <c r="C37" s="37"/>
      <c r="D37" s="37"/>
      <c r="E37" s="39" t="s">
        <v>340</v>
      </c>
      <c r="F37" s="37"/>
      <c r="G37" s="37"/>
      <c r="H37" s="37"/>
      <c r="I37" s="37"/>
      <c r="J37" s="38"/>
    </row>
    <row r="38" ht="158.4">
      <c r="A38" s="29" t="s">
        <v>38</v>
      </c>
      <c r="B38" s="36"/>
      <c r="C38" s="37"/>
      <c r="D38" s="37"/>
      <c r="E38" s="31" t="s">
        <v>247</v>
      </c>
      <c r="F38" s="37"/>
      <c r="G38" s="37"/>
      <c r="H38" s="37"/>
      <c r="I38" s="37"/>
      <c r="J38" s="38"/>
    </row>
    <row r="39">
      <c r="A39" s="23" t="s">
        <v>26</v>
      </c>
      <c r="B39" s="24"/>
      <c r="C39" s="25" t="s">
        <v>284</v>
      </c>
      <c r="D39" s="26"/>
      <c r="E39" s="23" t="s">
        <v>285</v>
      </c>
      <c r="F39" s="26"/>
      <c r="G39" s="26"/>
      <c r="H39" s="26"/>
      <c r="I39" s="27">
        <f>SUMIFS(I40:I43,A40:A43,"P")</f>
        <v>0</v>
      </c>
      <c r="J39" s="28"/>
    </row>
    <row r="40">
      <c r="A40" s="29" t="s">
        <v>29</v>
      </c>
      <c r="B40" s="29">
        <v>8</v>
      </c>
      <c r="C40" s="30" t="s">
        <v>342</v>
      </c>
      <c r="D40" s="29" t="s">
        <v>31</v>
      </c>
      <c r="E40" s="31" t="s">
        <v>343</v>
      </c>
      <c r="F40" s="32" t="s">
        <v>103</v>
      </c>
      <c r="G40" s="33">
        <v>59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34</v>
      </c>
      <c r="B41" s="36"/>
      <c r="C41" s="37"/>
      <c r="D41" s="37"/>
      <c r="E41" s="40" t="s">
        <v>31</v>
      </c>
      <c r="F41" s="37"/>
      <c r="G41" s="37"/>
      <c r="H41" s="37"/>
      <c r="I41" s="37"/>
      <c r="J41" s="38"/>
    </row>
    <row r="42">
      <c r="A42" s="29" t="s">
        <v>36</v>
      </c>
      <c r="B42" s="36"/>
      <c r="C42" s="37"/>
      <c r="D42" s="37"/>
      <c r="E42" s="39" t="s">
        <v>340</v>
      </c>
      <c r="F42" s="37"/>
      <c r="G42" s="37"/>
      <c r="H42" s="37"/>
      <c r="I42" s="37"/>
      <c r="J42" s="38"/>
    </row>
    <row r="43" ht="28.8">
      <c r="A43" s="29" t="s">
        <v>38</v>
      </c>
      <c r="B43" s="41"/>
      <c r="C43" s="42"/>
      <c r="D43" s="42"/>
      <c r="E43" s="31" t="s">
        <v>344</v>
      </c>
      <c r="F43" s="42"/>
      <c r="G43" s="42"/>
      <c r="H43" s="42"/>
      <c r="I43" s="42"/>
      <c r="J43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345</v>
      </c>
      <c r="I3" s="16">
        <f>SUMIFS(I9:I25,A9:A25,"SD")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346</v>
      </c>
      <c r="D4" s="13"/>
      <c r="E4" s="14" t="s">
        <v>347</v>
      </c>
      <c r="F4" s="7"/>
      <c r="G4" s="7"/>
      <c r="H4" s="7"/>
      <c r="I4" s="7"/>
      <c r="J4" s="9"/>
      <c r="O4">
        <v>0.14999999999999999</v>
      </c>
      <c r="P4">
        <v>2</v>
      </c>
    </row>
    <row r="5" ht="27.6">
      <c r="A5" s="10" t="s">
        <v>12</v>
      </c>
      <c r="B5" s="11" t="s">
        <v>13</v>
      </c>
      <c r="C5" s="12" t="s">
        <v>345</v>
      </c>
      <c r="D5" s="13"/>
      <c r="E5" s="14" t="s">
        <v>87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94</v>
      </c>
      <c r="D9" s="26"/>
      <c r="E9" s="23" t="s">
        <v>100</v>
      </c>
      <c r="F9" s="26"/>
      <c r="G9" s="26"/>
      <c r="H9" s="26"/>
      <c r="I9" s="27">
        <f>SUMIFS(I10:I25,A10:A25,"P")</f>
        <v>0</v>
      </c>
      <c r="J9" s="28"/>
    </row>
    <row r="10" ht="28.8">
      <c r="A10" s="29" t="s">
        <v>29</v>
      </c>
      <c r="B10" s="29">
        <v>1</v>
      </c>
      <c r="C10" s="30" t="s">
        <v>348</v>
      </c>
      <c r="D10" s="29" t="s">
        <v>31</v>
      </c>
      <c r="E10" s="31" t="s">
        <v>349</v>
      </c>
      <c r="F10" s="32" t="s">
        <v>76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350</v>
      </c>
      <c r="F11" s="37"/>
      <c r="G11" s="37"/>
      <c r="H11" s="37"/>
      <c r="I11" s="37"/>
      <c r="J11" s="38"/>
    </row>
    <row r="12" ht="28.8">
      <c r="A12" s="29" t="s">
        <v>36</v>
      </c>
      <c r="B12" s="36"/>
      <c r="C12" s="37"/>
      <c r="D12" s="37"/>
      <c r="E12" s="39" t="s">
        <v>351</v>
      </c>
      <c r="F12" s="37"/>
      <c r="G12" s="37"/>
      <c r="H12" s="37"/>
      <c r="I12" s="37"/>
      <c r="J12" s="38"/>
    </row>
    <row r="13" ht="129.6">
      <c r="A13" s="29" t="s">
        <v>38</v>
      </c>
      <c r="B13" s="36"/>
      <c r="C13" s="37"/>
      <c r="D13" s="37"/>
      <c r="E13" s="31" t="s">
        <v>352</v>
      </c>
      <c r="F13" s="37"/>
      <c r="G13" s="37"/>
      <c r="H13" s="37"/>
      <c r="I13" s="37"/>
      <c r="J13" s="38"/>
    </row>
    <row r="14" ht="28.8">
      <c r="A14" s="29" t="s">
        <v>29</v>
      </c>
      <c r="B14" s="29">
        <v>2</v>
      </c>
      <c r="C14" s="30" t="s">
        <v>353</v>
      </c>
      <c r="D14" s="29" t="s">
        <v>31</v>
      </c>
      <c r="E14" s="31" t="s">
        <v>354</v>
      </c>
      <c r="F14" s="32" t="s">
        <v>76</v>
      </c>
      <c r="G14" s="33">
        <v>2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350</v>
      </c>
      <c r="F15" s="37"/>
      <c r="G15" s="37"/>
      <c r="H15" s="37"/>
      <c r="I15" s="37"/>
      <c r="J15" s="38"/>
    </row>
    <row r="16" ht="28.8">
      <c r="A16" s="29" t="s">
        <v>36</v>
      </c>
      <c r="B16" s="36"/>
      <c r="C16" s="37"/>
      <c r="D16" s="37"/>
      <c r="E16" s="39" t="s">
        <v>355</v>
      </c>
      <c r="F16" s="37"/>
      <c r="G16" s="37"/>
      <c r="H16" s="37"/>
      <c r="I16" s="37"/>
      <c r="J16" s="38"/>
    </row>
    <row r="17" ht="129.6">
      <c r="A17" s="29" t="s">
        <v>38</v>
      </c>
      <c r="B17" s="36"/>
      <c r="C17" s="37"/>
      <c r="D17" s="37"/>
      <c r="E17" s="31" t="s">
        <v>356</v>
      </c>
      <c r="F17" s="37"/>
      <c r="G17" s="37"/>
      <c r="H17" s="37"/>
      <c r="I17" s="37"/>
      <c r="J17" s="38"/>
    </row>
    <row r="18" ht="28.8">
      <c r="A18" s="29" t="s">
        <v>29</v>
      </c>
      <c r="B18" s="29">
        <v>3</v>
      </c>
      <c r="C18" s="30" t="s">
        <v>357</v>
      </c>
      <c r="D18" s="29" t="s">
        <v>31</v>
      </c>
      <c r="E18" s="31" t="s">
        <v>358</v>
      </c>
      <c r="F18" s="32" t="s">
        <v>76</v>
      </c>
      <c r="G18" s="33">
        <v>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1" t="s">
        <v>350</v>
      </c>
      <c r="F19" s="37"/>
      <c r="G19" s="37"/>
      <c r="H19" s="37"/>
      <c r="I19" s="37"/>
      <c r="J19" s="38"/>
    </row>
    <row r="20" ht="57.6">
      <c r="A20" s="29" t="s">
        <v>36</v>
      </c>
      <c r="B20" s="36"/>
      <c r="C20" s="37"/>
      <c r="D20" s="37"/>
      <c r="E20" s="39" t="s">
        <v>359</v>
      </c>
      <c r="F20" s="37"/>
      <c r="G20" s="37"/>
      <c r="H20" s="37"/>
      <c r="I20" s="37"/>
      <c r="J20" s="38"/>
    </row>
    <row r="21" ht="129.6">
      <c r="A21" s="29" t="s">
        <v>38</v>
      </c>
      <c r="B21" s="36"/>
      <c r="C21" s="37"/>
      <c r="D21" s="37"/>
      <c r="E21" s="31" t="s">
        <v>360</v>
      </c>
      <c r="F21" s="37"/>
      <c r="G21" s="37"/>
      <c r="H21" s="37"/>
      <c r="I21" s="37"/>
      <c r="J21" s="38"/>
    </row>
    <row r="22" ht="28.8">
      <c r="A22" s="29" t="s">
        <v>29</v>
      </c>
      <c r="B22" s="29">
        <v>4</v>
      </c>
      <c r="C22" s="30" t="s">
        <v>361</v>
      </c>
      <c r="D22" s="29" t="s">
        <v>31</v>
      </c>
      <c r="E22" s="31" t="s">
        <v>362</v>
      </c>
      <c r="F22" s="32" t="s">
        <v>76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350</v>
      </c>
      <c r="F23" s="37"/>
      <c r="G23" s="37"/>
      <c r="H23" s="37"/>
      <c r="I23" s="37"/>
      <c r="J23" s="38"/>
    </row>
    <row r="24" ht="28.8">
      <c r="A24" s="29" t="s">
        <v>36</v>
      </c>
      <c r="B24" s="36"/>
      <c r="C24" s="37"/>
      <c r="D24" s="37"/>
      <c r="E24" s="39" t="s">
        <v>363</v>
      </c>
      <c r="F24" s="37"/>
      <c r="G24" s="37"/>
      <c r="H24" s="37"/>
      <c r="I24" s="37"/>
      <c r="J24" s="38"/>
    </row>
    <row r="25" ht="129.6">
      <c r="A25" s="29" t="s">
        <v>38</v>
      </c>
      <c r="B25" s="41"/>
      <c r="C25" s="42"/>
      <c r="D25" s="42"/>
      <c r="E25" s="31" t="s">
        <v>360</v>
      </c>
      <c r="F25" s="42"/>
      <c r="G25" s="42"/>
      <c r="H25" s="42"/>
      <c r="I25" s="42"/>
      <c r="J25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364</v>
      </c>
      <c r="I3" s="16">
        <f>SUMIFS(I9:I92,A9:A92,"SD")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364</v>
      </c>
      <c r="D5" s="13"/>
      <c r="E5" s="14" t="s">
        <v>365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SUMIFS(I10:I17,A10:A17,"P")</f>
        <v>0</v>
      </c>
      <c r="J9" s="28"/>
    </row>
    <row r="10" ht="28.8">
      <c r="A10" s="29" t="s">
        <v>29</v>
      </c>
      <c r="B10" s="29">
        <v>1</v>
      </c>
      <c r="C10" s="30" t="s">
        <v>93</v>
      </c>
      <c r="D10" s="29" t="s">
        <v>31</v>
      </c>
      <c r="E10" s="31" t="s">
        <v>95</v>
      </c>
      <c r="F10" s="32" t="s">
        <v>90</v>
      </c>
      <c r="G10" s="33">
        <v>127.68000000000001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0" t="s">
        <v>31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9" t="s">
        <v>366</v>
      </c>
      <c r="F12" s="37"/>
      <c r="G12" s="37"/>
      <c r="H12" s="37"/>
      <c r="I12" s="37"/>
      <c r="J12" s="38"/>
    </row>
    <row r="13" ht="158.4">
      <c r="A13" s="29" t="s">
        <v>38</v>
      </c>
      <c r="B13" s="36"/>
      <c r="C13" s="37"/>
      <c r="D13" s="37"/>
      <c r="E13" s="31" t="s">
        <v>92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367</v>
      </c>
      <c r="D14" s="29" t="s">
        <v>31</v>
      </c>
      <c r="E14" s="31" t="s">
        <v>368</v>
      </c>
      <c r="F14" s="32" t="s">
        <v>43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57.6">
      <c r="A15" s="29" t="s">
        <v>34</v>
      </c>
      <c r="B15" s="36"/>
      <c r="C15" s="37"/>
      <c r="D15" s="37"/>
      <c r="E15" s="31" t="s">
        <v>369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39" t="s">
        <v>45</v>
      </c>
      <c r="F16" s="37"/>
      <c r="G16" s="37"/>
      <c r="H16" s="37"/>
      <c r="I16" s="37"/>
      <c r="J16" s="38"/>
    </row>
    <row r="17">
      <c r="A17" s="29" t="s">
        <v>38</v>
      </c>
      <c r="B17" s="36"/>
      <c r="C17" s="37"/>
      <c r="D17" s="37"/>
      <c r="E17" s="31" t="s">
        <v>39</v>
      </c>
      <c r="F17" s="37"/>
      <c r="G17" s="37"/>
      <c r="H17" s="37"/>
      <c r="I17" s="37"/>
      <c r="J17" s="38"/>
    </row>
    <row r="18">
      <c r="A18" s="23" t="s">
        <v>26</v>
      </c>
      <c r="B18" s="24"/>
      <c r="C18" s="25" t="s">
        <v>94</v>
      </c>
      <c r="D18" s="26"/>
      <c r="E18" s="23" t="s">
        <v>100</v>
      </c>
      <c r="F18" s="26"/>
      <c r="G18" s="26"/>
      <c r="H18" s="26"/>
      <c r="I18" s="27">
        <f>SUMIFS(I19:I42,A19:A42,"P")</f>
        <v>0</v>
      </c>
      <c r="J18" s="28"/>
    </row>
    <row r="19" ht="28.8">
      <c r="A19" s="29" t="s">
        <v>29</v>
      </c>
      <c r="B19" s="29">
        <v>3</v>
      </c>
      <c r="C19" s="30" t="s">
        <v>117</v>
      </c>
      <c r="D19" s="29" t="s">
        <v>31</v>
      </c>
      <c r="E19" s="31" t="s">
        <v>118</v>
      </c>
      <c r="F19" s="32" t="s">
        <v>113</v>
      </c>
      <c r="G19" s="33">
        <v>67.200000000000003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1" t="s">
        <v>370</v>
      </c>
      <c r="F20" s="37"/>
      <c r="G20" s="37"/>
      <c r="H20" s="37"/>
      <c r="I20" s="37"/>
      <c r="J20" s="38"/>
    </row>
    <row r="21" ht="43.2">
      <c r="A21" s="29" t="s">
        <v>36</v>
      </c>
      <c r="B21" s="36"/>
      <c r="C21" s="37"/>
      <c r="D21" s="37"/>
      <c r="E21" s="39" t="s">
        <v>371</v>
      </c>
      <c r="F21" s="37"/>
      <c r="G21" s="37"/>
      <c r="H21" s="37"/>
      <c r="I21" s="37"/>
      <c r="J21" s="38"/>
    </row>
    <row r="22" ht="72">
      <c r="A22" s="29" t="s">
        <v>38</v>
      </c>
      <c r="B22" s="36"/>
      <c r="C22" s="37"/>
      <c r="D22" s="37"/>
      <c r="E22" s="31" t="s">
        <v>116</v>
      </c>
      <c r="F22" s="37"/>
      <c r="G22" s="37"/>
      <c r="H22" s="37"/>
      <c r="I22" s="37"/>
      <c r="J22" s="38"/>
    </row>
    <row r="23">
      <c r="A23" s="29" t="s">
        <v>29</v>
      </c>
      <c r="B23" s="29">
        <v>4</v>
      </c>
      <c r="C23" s="30" t="s">
        <v>130</v>
      </c>
      <c r="D23" s="29" t="s">
        <v>31</v>
      </c>
      <c r="E23" s="31" t="s">
        <v>131</v>
      </c>
      <c r="F23" s="32" t="s">
        <v>113</v>
      </c>
      <c r="G23" s="33">
        <v>128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28.8">
      <c r="A24" s="29" t="s">
        <v>34</v>
      </c>
      <c r="B24" s="36"/>
      <c r="C24" s="37"/>
      <c r="D24" s="37"/>
      <c r="E24" s="31" t="s">
        <v>132</v>
      </c>
      <c r="F24" s="37"/>
      <c r="G24" s="37"/>
      <c r="H24" s="37"/>
      <c r="I24" s="37"/>
      <c r="J24" s="38"/>
    </row>
    <row r="25" ht="100.8">
      <c r="A25" s="29" t="s">
        <v>36</v>
      </c>
      <c r="B25" s="36"/>
      <c r="C25" s="37"/>
      <c r="D25" s="37"/>
      <c r="E25" s="39" t="s">
        <v>372</v>
      </c>
      <c r="F25" s="37"/>
      <c r="G25" s="37"/>
      <c r="H25" s="37"/>
      <c r="I25" s="37"/>
      <c r="J25" s="38"/>
    </row>
    <row r="26" ht="72">
      <c r="A26" s="29" t="s">
        <v>38</v>
      </c>
      <c r="B26" s="36"/>
      <c r="C26" s="37"/>
      <c r="D26" s="37"/>
      <c r="E26" s="31" t="s">
        <v>116</v>
      </c>
      <c r="F26" s="37"/>
      <c r="G26" s="37"/>
      <c r="H26" s="37"/>
      <c r="I26" s="37"/>
      <c r="J26" s="38"/>
    </row>
    <row r="27">
      <c r="A27" s="29" t="s">
        <v>29</v>
      </c>
      <c r="B27" s="29">
        <v>5</v>
      </c>
      <c r="C27" s="30" t="s">
        <v>373</v>
      </c>
      <c r="D27" s="29" t="s">
        <v>31</v>
      </c>
      <c r="E27" s="31" t="s">
        <v>374</v>
      </c>
      <c r="F27" s="32" t="s">
        <v>127</v>
      </c>
      <c r="G27" s="33">
        <v>1220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40" t="s">
        <v>31</v>
      </c>
      <c r="F28" s="37"/>
      <c r="G28" s="37"/>
      <c r="H28" s="37"/>
      <c r="I28" s="37"/>
      <c r="J28" s="38"/>
    </row>
    <row r="29" ht="43.2">
      <c r="A29" s="29" t="s">
        <v>36</v>
      </c>
      <c r="B29" s="36"/>
      <c r="C29" s="37"/>
      <c r="D29" s="37"/>
      <c r="E29" s="39" t="s">
        <v>375</v>
      </c>
      <c r="F29" s="37"/>
      <c r="G29" s="37"/>
      <c r="H29" s="37"/>
      <c r="I29" s="37"/>
      <c r="J29" s="38"/>
    </row>
    <row r="30" ht="28.8">
      <c r="A30" s="29" t="s">
        <v>38</v>
      </c>
      <c r="B30" s="36"/>
      <c r="C30" s="37"/>
      <c r="D30" s="37"/>
      <c r="E30" s="31" t="s">
        <v>376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377</v>
      </c>
      <c r="D31" s="29" t="s">
        <v>31</v>
      </c>
      <c r="E31" s="31" t="s">
        <v>378</v>
      </c>
      <c r="F31" s="32" t="s">
        <v>103</v>
      </c>
      <c r="G31" s="33">
        <v>600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28.8">
      <c r="A32" s="29" t="s">
        <v>34</v>
      </c>
      <c r="B32" s="36"/>
      <c r="C32" s="37"/>
      <c r="D32" s="37"/>
      <c r="E32" s="31" t="s">
        <v>379</v>
      </c>
      <c r="F32" s="37"/>
      <c r="G32" s="37"/>
      <c r="H32" s="37"/>
      <c r="I32" s="37"/>
      <c r="J32" s="38"/>
    </row>
    <row r="33" ht="86.4">
      <c r="A33" s="29" t="s">
        <v>36</v>
      </c>
      <c r="B33" s="36"/>
      <c r="C33" s="37"/>
      <c r="D33" s="37"/>
      <c r="E33" s="39" t="s">
        <v>380</v>
      </c>
      <c r="F33" s="37"/>
      <c r="G33" s="37"/>
      <c r="H33" s="37"/>
      <c r="I33" s="37"/>
      <c r="J33" s="38"/>
    </row>
    <row r="34" ht="86.4">
      <c r="A34" s="29" t="s">
        <v>38</v>
      </c>
      <c r="B34" s="36"/>
      <c r="C34" s="37"/>
      <c r="D34" s="37"/>
      <c r="E34" s="31" t="s">
        <v>381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382</v>
      </c>
      <c r="D35" s="29" t="s">
        <v>31</v>
      </c>
      <c r="E35" s="31" t="s">
        <v>383</v>
      </c>
      <c r="F35" s="32" t="s">
        <v>113</v>
      </c>
      <c r="G35" s="33">
        <v>120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34</v>
      </c>
      <c r="B36" s="36"/>
      <c r="C36" s="37"/>
      <c r="D36" s="37"/>
      <c r="E36" s="31" t="s">
        <v>384</v>
      </c>
      <c r="F36" s="37"/>
      <c r="G36" s="37"/>
      <c r="H36" s="37"/>
      <c r="I36" s="37"/>
      <c r="J36" s="38"/>
    </row>
    <row r="37" ht="43.2">
      <c r="A37" s="29" t="s">
        <v>36</v>
      </c>
      <c r="B37" s="36"/>
      <c r="C37" s="37"/>
      <c r="D37" s="37"/>
      <c r="E37" s="39" t="s">
        <v>385</v>
      </c>
      <c r="F37" s="37"/>
      <c r="G37" s="37"/>
      <c r="H37" s="37"/>
      <c r="I37" s="37"/>
      <c r="J37" s="38"/>
    </row>
    <row r="38" ht="288">
      <c r="A38" s="29" t="s">
        <v>38</v>
      </c>
      <c r="B38" s="36"/>
      <c r="C38" s="37"/>
      <c r="D38" s="37"/>
      <c r="E38" s="31" t="s">
        <v>386</v>
      </c>
      <c r="F38" s="37"/>
      <c r="G38" s="37"/>
      <c r="H38" s="37"/>
      <c r="I38" s="37"/>
      <c r="J38" s="38"/>
    </row>
    <row r="39">
      <c r="A39" s="29" t="s">
        <v>29</v>
      </c>
      <c r="B39" s="29">
        <v>8</v>
      </c>
      <c r="C39" s="30" t="s">
        <v>162</v>
      </c>
      <c r="D39" s="29" t="s">
        <v>31</v>
      </c>
      <c r="E39" s="31" t="s">
        <v>163</v>
      </c>
      <c r="F39" s="32" t="s">
        <v>103</v>
      </c>
      <c r="G39" s="33">
        <v>224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34</v>
      </c>
      <c r="B40" s="36"/>
      <c r="C40" s="37"/>
      <c r="D40" s="37"/>
      <c r="E40" s="40" t="s">
        <v>31</v>
      </c>
      <c r="F40" s="37"/>
      <c r="G40" s="37"/>
      <c r="H40" s="37"/>
      <c r="I40" s="37"/>
      <c r="J40" s="38"/>
    </row>
    <row r="41" ht="43.2">
      <c r="A41" s="29" t="s">
        <v>36</v>
      </c>
      <c r="B41" s="36"/>
      <c r="C41" s="37"/>
      <c r="D41" s="37"/>
      <c r="E41" s="39" t="s">
        <v>387</v>
      </c>
      <c r="F41" s="37"/>
      <c r="G41" s="37"/>
      <c r="H41" s="37"/>
      <c r="I41" s="37"/>
      <c r="J41" s="38"/>
    </row>
    <row r="42" ht="28.8">
      <c r="A42" s="29" t="s">
        <v>38</v>
      </c>
      <c r="B42" s="36"/>
      <c r="C42" s="37"/>
      <c r="D42" s="37"/>
      <c r="E42" s="31" t="s">
        <v>165</v>
      </c>
      <c r="F42" s="37"/>
      <c r="G42" s="37"/>
      <c r="H42" s="37"/>
      <c r="I42" s="37"/>
      <c r="J42" s="38"/>
    </row>
    <row r="43">
      <c r="A43" s="23" t="s">
        <v>26</v>
      </c>
      <c r="B43" s="24"/>
      <c r="C43" s="25" t="s">
        <v>225</v>
      </c>
      <c r="D43" s="26"/>
      <c r="E43" s="23" t="s">
        <v>226</v>
      </c>
      <c r="F43" s="26"/>
      <c r="G43" s="26"/>
      <c r="H43" s="26"/>
      <c r="I43" s="27">
        <f>SUMIFS(I44:I79,A44:A79,"P")</f>
        <v>0</v>
      </c>
      <c r="J43" s="28"/>
    </row>
    <row r="44">
      <c r="A44" s="29" t="s">
        <v>29</v>
      </c>
      <c r="B44" s="29">
        <v>9</v>
      </c>
      <c r="C44" s="30" t="s">
        <v>388</v>
      </c>
      <c r="D44" s="29" t="s">
        <v>41</v>
      </c>
      <c r="E44" s="31" t="s">
        <v>389</v>
      </c>
      <c r="F44" s="32" t="s">
        <v>113</v>
      </c>
      <c r="G44" s="33">
        <v>33.600000000000001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34</v>
      </c>
      <c r="B45" s="36"/>
      <c r="C45" s="37"/>
      <c r="D45" s="37"/>
      <c r="E45" s="31" t="s">
        <v>390</v>
      </c>
      <c r="F45" s="37"/>
      <c r="G45" s="37"/>
      <c r="H45" s="37"/>
      <c r="I45" s="37"/>
      <c r="J45" s="38"/>
    </row>
    <row r="46" ht="43.2">
      <c r="A46" s="29" t="s">
        <v>36</v>
      </c>
      <c r="B46" s="36"/>
      <c r="C46" s="37"/>
      <c r="D46" s="37"/>
      <c r="E46" s="39" t="s">
        <v>391</v>
      </c>
      <c r="F46" s="37"/>
      <c r="G46" s="37"/>
      <c r="H46" s="37"/>
      <c r="I46" s="37"/>
      <c r="J46" s="38"/>
    </row>
    <row r="47" ht="57.6">
      <c r="A47" s="29" t="s">
        <v>38</v>
      </c>
      <c r="B47" s="36"/>
      <c r="C47" s="37"/>
      <c r="D47" s="37"/>
      <c r="E47" s="31" t="s">
        <v>231</v>
      </c>
      <c r="F47" s="37"/>
      <c r="G47" s="37"/>
      <c r="H47" s="37"/>
      <c r="I47" s="37"/>
      <c r="J47" s="38"/>
    </row>
    <row r="48">
      <c r="A48" s="29" t="s">
        <v>29</v>
      </c>
      <c r="B48" s="29">
        <v>10</v>
      </c>
      <c r="C48" s="30" t="s">
        <v>388</v>
      </c>
      <c r="D48" s="29" t="s">
        <v>47</v>
      </c>
      <c r="E48" s="31" t="s">
        <v>389</v>
      </c>
      <c r="F48" s="32" t="s">
        <v>113</v>
      </c>
      <c r="G48" s="33">
        <v>33.600000000000001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34</v>
      </c>
      <c r="B49" s="36"/>
      <c r="C49" s="37"/>
      <c r="D49" s="37"/>
      <c r="E49" s="31" t="s">
        <v>392</v>
      </c>
      <c r="F49" s="37"/>
      <c r="G49" s="37"/>
      <c r="H49" s="37"/>
      <c r="I49" s="37"/>
      <c r="J49" s="38"/>
    </row>
    <row r="50" ht="43.2">
      <c r="A50" s="29" t="s">
        <v>36</v>
      </c>
      <c r="B50" s="36"/>
      <c r="C50" s="37"/>
      <c r="D50" s="37"/>
      <c r="E50" s="39" t="s">
        <v>391</v>
      </c>
      <c r="F50" s="37"/>
      <c r="G50" s="37"/>
      <c r="H50" s="37"/>
      <c r="I50" s="37"/>
      <c r="J50" s="38"/>
    </row>
    <row r="51" ht="57.6">
      <c r="A51" s="29" t="s">
        <v>38</v>
      </c>
      <c r="B51" s="36"/>
      <c r="C51" s="37"/>
      <c r="D51" s="37"/>
      <c r="E51" s="31" t="s">
        <v>231</v>
      </c>
      <c r="F51" s="37"/>
      <c r="G51" s="37"/>
      <c r="H51" s="37"/>
      <c r="I51" s="37"/>
      <c r="J51" s="38"/>
    </row>
    <row r="52">
      <c r="A52" s="29" t="s">
        <v>29</v>
      </c>
      <c r="B52" s="29">
        <v>11</v>
      </c>
      <c r="C52" s="30" t="s">
        <v>393</v>
      </c>
      <c r="D52" s="29" t="s">
        <v>31</v>
      </c>
      <c r="E52" s="31" t="s">
        <v>394</v>
      </c>
      <c r="F52" s="32" t="s">
        <v>113</v>
      </c>
      <c r="G52" s="33">
        <v>60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34</v>
      </c>
      <c r="B53" s="36"/>
      <c r="C53" s="37"/>
      <c r="D53" s="37"/>
      <c r="E53" s="31" t="s">
        <v>395</v>
      </c>
      <c r="F53" s="37"/>
      <c r="G53" s="37"/>
      <c r="H53" s="37"/>
      <c r="I53" s="37"/>
      <c r="J53" s="38"/>
    </row>
    <row r="54" ht="86.4">
      <c r="A54" s="29" t="s">
        <v>36</v>
      </c>
      <c r="B54" s="36"/>
      <c r="C54" s="37"/>
      <c r="D54" s="37"/>
      <c r="E54" s="39" t="s">
        <v>396</v>
      </c>
      <c r="F54" s="37"/>
      <c r="G54" s="37"/>
      <c r="H54" s="37"/>
      <c r="I54" s="37"/>
      <c r="J54" s="38"/>
    </row>
    <row r="55" ht="115.2">
      <c r="A55" s="29" t="s">
        <v>38</v>
      </c>
      <c r="B55" s="36"/>
      <c r="C55" s="37"/>
      <c r="D55" s="37"/>
      <c r="E55" s="31" t="s">
        <v>339</v>
      </c>
      <c r="F55" s="37"/>
      <c r="G55" s="37"/>
      <c r="H55" s="37"/>
      <c r="I55" s="37"/>
      <c r="J55" s="38"/>
    </row>
    <row r="56">
      <c r="A56" s="29" t="s">
        <v>29</v>
      </c>
      <c r="B56" s="29">
        <v>12</v>
      </c>
      <c r="C56" s="30" t="s">
        <v>397</v>
      </c>
      <c r="D56" s="29" t="s">
        <v>41</v>
      </c>
      <c r="E56" s="31" t="s">
        <v>398</v>
      </c>
      <c r="F56" s="32" t="s">
        <v>103</v>
      </c>
      <c r="G56" s="33">
        <v>224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34</v>
      </c>
      <c r="B57" s="36"/>
      <c r="C57" s="37"/>
      <c r="D57" s="37"/>
      <c r="E57" s="31" t="s">
        <v>399</v>
      </c>
      <c r="F57" s="37"/>
      <c r="G57" s="37"/>
      <c r="H57" s="37"/>
      <c r="I57" s="37"/>
      <c r="J57" s="38"/>
    </row>
    <row r="58" ht="43.2">
      <c r="A58" s="29" t="s">
        <v>36</v>
      </c>
      <c r="B58" s="36"/>
      <c r="C58" s="37"/>
      <c r="D58" s="37"/>
      <c r="E58" s="39" t="s">
        <v>387</v>
      </c>
      <c r="F58" s="37"/>
      <c r="G58" s="37"/>
      <c r="H58" s="37"/>
      <c r="I58" s="37"/>
      <c r="J58" s="38"/>
    </row>
    <row r="59" ht="72">
      <c r="A59" s="29" t="s">
        <v>38</v>
      </c>
      <c r="B59" s="36"/>
      <c r="C59" s="37"/>
      <c r="D59" s="37"/>
      <c r="E59" s="31" t="s">
        <v>239</v>
      </c>
      <c r="F59" s="37"/>
      <c r="G59" s="37"/>
      <c r="H59" s="37"/>
      <c r="I59" s="37"/>
      <c r="J59" s="38"/>
    </row>
    <row r="60">
      <c r="A60" s="29" t="s">
        <v>29</v>
      </c>
      <c r="B60" s="29">
        <v>13</v>
      </c>
      <c r="C60" s="30" t="s">
        <v>240</v>
      </c>
      <c r="D60" s="29" t="s">
        <v>31</v>
      </c>
      <c r="E60" s="31" t="s">
        <v>241</v>
      </c>
      <c r="F60" s="32" t="s">
        <v>103</v>
      </c>
      <c r="G60" s="33">
        <v>2700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34</v>
      </c>
      <c r="B61" s="36"/>
      <c r="C61" s="37"/>
      <c r="D61" s="37"/>
      <c r="E61" s="31" t="s">
        <v>400</v>
      </c>
      <c r="F61" s="37"/>
      <c r="G61" s="37"/>
      <c r="H61" s="37"/>
      <c r="I61" s="37"/>
      <c r="J61" s="38"/>
    </row>
    <row r="62" ht="100.8">
      <c r="A62" s="29" t="s">
        <v>36</v>
      </c>
      <c r="B62" s="36"/>
      <c r="C62" s="37"/>
      <c r="D62" s="37"/>
      <c r="E62" s="39" t="s">
        <v>401</v>
      </c>
      <c r="F62" s="37"/>
      <c r="G62" s="37"/>
      <c r="H62" s="37"/>
      <c r="I62" s="37"/>
      <c r="J62" s="38"/>
    </row>
    <row r="63" ht="72">
      <c r="A63" s="29" t="s">
        <v>38</v>
      </c>
      <c r="B63" s="36"/>
      <c r="C63" s="37"/>
      <c r="D63" s="37"/>
      <c r="E63" s="31" t="s">
        <v>239</v>
      </c>
      <c r="F63" s="37"/>
      <c r="G63" s="37"/>
      <c r="H63" s="37"/>
      <c r="I63" s="37"/>
      <c r="J63" s="38"/>
    </row>
    <row r="64">
      <c r="A64" s="29" t="s">
        <v>29</v>
      </c>
      <c r="B64" s="29">
        <v>14</v>
      </c>
      <c r="C64" s="30" t="s">
        <v>402</v>
      </c>
      <c r="D64" s="29" t="s">
        <v>31</v>
      </c>
      <c r="E64" s="31" t="s">
        <v>403</v>
      </c>
      <c r="F64" s="32" t="s">
        <v>113</v>
      </c>
      <c r="G64" s="33">
        <v>39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34</v>
      </c>
      <c r="B65" s="36"/>
      <c r="C65" s="37"/>
      <c r="D65" s="37"/>
      <c r="E65" s="31" t="s">
        <v>404</v>
      </c>
      <c r="F65" s="37"/>
      <c r="G65" s="37"/>
      <c r="H65" s="37"/>
      <c r="I65" s="37"/>
      <c r="J65" s="38"/>
    </row>
    <row r="66" ht="43.2">
      <c r="A66" s="29" t="s">
        <v>36</v>
      </c>
      <c r="B66" s="36"/>
      <c r="C66" s="37"/>
      <c r="D66" s="37"/>
      <c r="E66" s="39" t="s">
        <v>405</v>
      </c>
      <c r="F66" s="37"/>
      <c r="G66" s="37"/>
      <c r="H66" s="37"/>
      <c r="I66" s="37"/>
      <c r="J66" s="38"/>
    </row>
    <row r="67" ht="158.4">
      <c r="A67" s="29" t="s">
        <v>38</v>
      </c>
      <c r="B67" s="36"/>
      <c r="C67" s="37"/>
      <c r="D67" s="37"/>
      <c r="E67" s="31" t="s">
        <v>247</v>
      </c>
      <c r="F67" s="37"/>
      <c r="G67" s="37"/>
      <c r="H67" s="37"/>
      <c r="I67" s="37"/>
      <c r="J67" s="38"/>
    </row>
    <row r="68">
      <c r="A68" s="29" t="s">
        <v>29</v>
      </c>
      <c r="B68" s="29">
        <v>15</v>
      </c>
      <c r="C68" s="30" t="s">
        <v>244</v>
      </c>
      <c r="D68" s="29" t="s">
        <v>31</v>
      </c>
      <c r="E68" s="31" t="s">
        <v>245</v>
      </c>
      <c r="F68" s="32" t="s">
        <v>103</v>
      </c>
      <c r="G68" s="33">
        <v>1700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34</v>
      </c>
      <c r="B69" s="36"/>
      <c r="C69" s="37"/>
      <c r="D69" s="37"/>
      <c r="E69" s="31" t="s">
        <v>406</v>
      </c>
      <c r="F69" s="37"/>
      <c r="G69" s="37"/>
      <c r="H69" s="37"/>
      <c r="I69" s="37"/>
      <c r="J69" s="38"/>
    </row>
    <row r="70" ht="100.8">
      <c r="A70" s="29" t="s">
        <v>36</v>
      </c>
      <c r="B70" s="36"/>
      <c r="C70" s="37"/>
      <c r="D70" s="37"/>
      <c r="E70" s="39" t="s">
        <v>407</v>
      </c>
      <c r="F70" s="37"/>
      <c r="G70" s="37"/>
      <c r="H70" s="37"/>
      <c r="I70" s="37"/>
      <c r="J70" s="38"/>
    </row>
    <row r="71" ht="158.4">
      <c r="A71" s="29" t="s">
        <v>38</v>
      </c>
      <c r="B71" s="36"/>
      <c r="C71" s="37"/>
      <c r="D71" s="37"/>
      <c r="E71" s="31" t="s">
        <v>247</v>
      </c>
      <c r="F71" s="37"/>
      <c r="G71" s="37"/>
      <c r="H71" s="37"/>
      <c r="I71" s="37"/>
      <c r="J71" s="38"/>
    </row>
    <row r="72">
      <c r="A72" s="29" t="s">
        <v>29</v>
      </c>
      <c r="B72" s="29">
        <v>16</v>
      </c>
      <c r="C72" s="30" t="s">
        <v>248</v>
      </c>
      <c r="D72" s="29" t="s">
        <v>31</v>
      </c>
      <c r="E72" s="31" t="s">
        <v>249</v>
      </c>
      <c r="F72" s="32" t="s">
        <v>103</v>
      </c>
      <c r="G72" s="33">
        <v>800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34</v>
      </c>
      <c r="B73" s="36"/>
      <c r="C73" s="37"/>
      <c r="D73" s="37"/>
      <c r="E73" s="31" t="s">
        <v>408</v>
      </c>
      <c r="F73" s="37"/>
      <c r="G73" s="37"/>
      <c r="H73" s="37"/>
      <c r="I73" s="37"/>
      <c r="J73" s="38"/>
    </row>
    <row r="74" ht="86.4">
      <c r="A74" s="29" t="s">
        <v>36</v>
      </c>
      <c r="B74" s="36"/>
      <c r="C74" s="37"/>
      <c r="D74" s="37"/>
      <c r="E74" s="39" t="s">
        <v>409</v>
      </c>
      <c r="F74" s="37"/>
      <c r="G74" s="37"/>
      <c r="H74" s="37"/>
      <c r="I74" s="37"/>
      <c r="J74" s="38"/>
    </row>
    <row r="75" ht="158.4">
      <c r="A75" s="29" t="s">
        <v>38</v>
      </c>
      <c r="B75" s="36"/>
      <c r="C75" s="37"/>
      <c r="D75" s="37"/>
      <c r="E75" s="31" t="s">
        <v>247</v>
      </c>
      <c r="F75" s="37"/>
      <c r="G75" s="37"/>
      <c r="H75" s="37"/>
      <c r="I75" s="37"/>
      <c r="J75" s="38"/>
    </row>
    <row r="76">
      <c r="A76" s="29" t="s">
        <v>29</v>
      </c>
      <c r="B76" s="29">
        <v>17</v>
      </c>
      <c r="C76" s="30" t="s">
        <v>255</v>
      </c>
      <c r="D76" s="29" t="s">
        <v>31</v>
      </c>
      <c r="E76" s="31" t="s">
        <v>256</v>
      </c>
      <c r="F76" s="32" t="s">
        <v>103</v>
      </c>
      <c r="G76" s="33">
        <v>200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34</v>
      </c>
      <c r="B77" s="36"/>
      <c r="C77" s="37"/>
      <c r="D77" s="37"/>
      <c r="E77" s="31" t="s">
        <v>410</v>
      </c>
      <c r="F77" s="37"/>
      <c r="G77" s="37"/>
      <c r="H77" s="37"/>
      <c r="I77" s="37"/>
      <c r="J77" s="38"/>
    </row>
    <row r="78" ht="43.2">
      <c r="A78" s="29" t="s">
        <v>36</v>
      </c>
      <c r="B78" s="36"/>
      <c r="C78" s="37"/>
      <c r="D78" s="37"/>
      <c r="E78" s="39" t="s">
        <v>411</v>
      </c>
      <c r="F78" s="37"/>
      <c r="G78" s="37"/>
      <c r="H78" s="37"/>
      <c r="I78" s="37"/>
      <c r="J78" s="38"/>
    </row>
    <row r="79" ht="158.4">
      <c r="A79" s="29" t="s">
        <v>38</v>
      </c>
      <c r="B79" s="36"/>
      <c r="C79" s="37"/>
      <c r="D79" s="37"/>
      <c r="E79" s="31" t="s">
        <v>247</v>
      </c>
      <c r="F79" s="37"/>
      <c r="G79" s="37"/>
      <c r="H79" s="37"/>
      <c r="I79" s="37"/>
      <c r="J79" s="38"/>
    </row>
    <row r="80">
      <c r="A80" s="23" t="s">
        <v>26</v>
      </c>
      <c r="B80" s="24"/>
      <c r="C80" s="25" t="s">
        <v>284</v>
      </c>
      <c r="D80" s="26"/>
      <c r="E80" s="23" t="s">
        <v>285</v>
      </c>
      <c r="F80" s="26"/>
      <c r="G80" s="26"/>
      <c r="H80" s="26"/>
      <c r="I80" s="27">
        <f>SUMIFS(I81:I92,A81:A92,"P")</f>
        <v>0</v>
      </c>
      <c r="J80" s="28"/>
    </row>
    <row r="81" ht="28.8">
      <c r="A81" s="29" t="s">
        <v>29</v>
      </c>
      <c r="B81" s="29">
        <v>18</v>
      </c>
      <c r="C81" s="30" t="s">
        <v>412</v>
      </c>
      <c r="D81" s="29" t="s">
        <v>31</v>
      </c>
      <c r="E81" s="31" t="s">
        <v>413</v>
      </c>
      <c r="F81" s="32" t="s">
        <v>103</v>
      </c>
      <c r="G81" s="33">
        <v>250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34</v>
      </c>
      <c r="B82" s="36"/>
      <c r="C82" s="37"/>
      <c r="D82" s="37"/>
      <c r="E82" s="31" t="s">
        <v>414</v>
      </c>
      <c r="F82" s="37"/>
      <c r="G82" s="37"/>
      <c r="H82" s="37"/>
      <c r="I82" s="37"/>
      <c r="J82" s="38"/>
    </row>
    <row r="83" ht="43.2">
      <c r="A83" s="29" t="s">
        <v>36</v>
      </c>
      <c r="B83" s="36"/>
      <c r="C83" s="37"/>
      <c r="D83" s="37"/>
      <c r="E83" s="39" t="s">
        <v>415</v>
      </c>
      <c r="F83" s="37"/>
      <c r="G83" s="37"/>
      <c r="H83" s="37"/>
      <c r="I83" s="37"/>
      <c r="J83" s="38"/>
    </row>
    <row r="84" ht="43.2">
      <c r="A84" s="29" t="s">
        <v>38</v>
      </c>
      <c r="B84" s="36"/>
      <c r="C84" s="37"/>
      <c r="D84" s="37"/>
      <c r="E84" s="31" t="s">
        <v>304</v>
      </c>
      <c r="F84" s="37"/>
      <c r="G84" s="37"/>
      <c r="H84" s="37"/>
      <c r="I84" s="37"/>
      <c r="J84" s="38"/>
    </row>
    <row r="85">
      <c r="A85" s="29" t="s">
        <v>29</v>
      </c>
      <c r="B85" s="29">
        <v>19</v>
      </c>
      <c r="C85" s="30" t="s">
        <v>416</v>
      </c>
      <c r="D85" s="29" t="s">
        <v>31</v>
      </c>
      <c r="E85" s="31" t="s">
        <v>417</v>
      </c>
      <c r="F85" s="32" t="s">
        <v>127</v>
      </c>
      <c r="G85" s="33">
        <v>1220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34</v>
      </c>
      <c r="B86" s="36"/>
      <c r="C86" s="37"/>
      <c r="D86" s="37"/>
      <c r="E86" s="31" t="s">
        <v>418</v>
      </c>
      <c r="F86" s="37"/>
      <c r="G86" s="37"/>
      <c r="H86" s="37"/>
      <c r="I86" s="37"/>
      <c r="J86" s="38"/>
    </row>
    <row r="87" ht="43.2">
      <c r="A87" s="29" t="s">
        <v>36</v>
      </c>
      <c r="B87" s="36"/>
      <c r="C87" s="37"/>
      <c r="D87" s="37"/>
      <c r="E87" s="39" t="s">
        <v>375</v>
      </c>
      <c r="F87" s="37"/>
      <c r="G87" s="37"/>
      <c r="H87" s="37"/>
      <c r="I87" s="37"/>
      <c r="J87" s="38"/>
    </row>
    <row r="88" ht="43.2">
      <c r="A88" s="29" t="s">
        <v>38</v>
      </c>
      <c r="B88" s="36"/>
      <c r="C88" s="37"/>
      <c r="D88" s="37"/>
      <c r="E88" s="31" t="s">
        <v>419</v>
      </c>
      <c r="F88" s="37"/>
      <c r="G88" s="37"/>
      <c r="H88" s="37"/>
      <c r="I88" s="37"/>
      <c r="J88" s="38"/>
    </row>
    <row r="89">
      <c r="A89" s="29" t="s">
        <v>29</v>
      </c>
      <c r="B89" s="29">
        <v>20</v>
      </c>
      <c r="C89" s="30" t="s">
        <v>420</v>
      </c>
      <c r="D89" s="29" t="s">
        <v>31</v>
      </c>
      <c r="E89" s="31" t="s">
        <v>421</v>
      </c>
      <c r="F89" s="32" t="s">
        <v>103</v>
      </c>
      <c r="G89" s="33">
        <v>1700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34</v>
      </c>
      <c r="B90" s="36"/>
      <c r="C90" s="37"/>
      <c r="D90" s="37"/>
      <c r="E90" s="40" t="s">
        <v>31</v>
      </c>
      <c r="F90" s="37"/>
      <c r="G90" s="37"/>
      <c r="H90" s="37"/>
      <c r="I90" s="37"/>
      <c r="J90" s="38"/>
    </row>
    <row r="91" ht="100.8">
      <c r="A91" s="29" t="s">
        <v>36</v>
      </c>
      <c r="B91" s="36"/>
      <c r="C91" s="37"/>
      <c r="D91" s="37"/>
      <c r="E91" s="39" t="s">
        <v>407</v>
      </c>
      <c r="F91" s="37"/>
      <c r="G91" s="37"/>
      <c r="H91" s="37"/>
      <c r="I91" s="37"/>
      <c r="J91" s="38"/>
    </row>
    <row r="92" ht="28.8">
      <c r="A92" s="29" t="s">
        <v>38</v>
      </c>
      <c r="B92" s="41"/>
      <c r="C92" s="42"/>
      <c r="D92" s="42"/>
      <c r="E92" s="31" t="s">
        <v>344</v>
      </c>
      <c r="F92" s="42"/>
      <c r="G92" s="42"/>
      <c r="H92" s="42"/>
      <c r="I92" s="42"/>
      <c r="J92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422</v>
      </c>
      <c r="I3" s="16">
        <f>SUMIFS(I9:I50,A9:A50,"SD")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422</v>
      </c>
      <c r="D5" s="13"/>
      <c r="E5" s="14" t="s">
        <v>423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29</v>
      </c>
      <c r="B10" s="29">
        <v>1</v>
      </c>
      <c r="C10" s="30" t="s">
        <v>424</v>
      </c>
      <c r="D10" s="29" t="s">
        <v>31</v>
      </c>
      <c r="E10" s="31" t="s">
        <v>425</v>
      </c>
      <c r="F10" s="32" t="s">
        <v>43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72">
      <c r="A11" s="29" t="s">
        <v>34</v>
      </c>
      <c r="B11" s="36"/>
      <c r="C11" s="37"/>
      <c r="D11" s="37"/>
      <c r="E11" s="31" t="s">
        <v>426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9" t="s">
        <v>45</v>
      </c>
      <c r="F12" s="37"/>
      <c r="G12" s="37"/>
      <c r="H12" s="37"/>
      <c r="I12" s="37"/>
      <c r="J12" s="38"/>
    </row>
    <row r="13" ht="28.8">
      <c r="A13" s="29" t="s">
        <v>38</v>
      </c>
      <c r="B13" s="36"/>
      <c r="C13" s="37"/>
      <c r="D13" s="37"/>
      <c r="E13" s="31" t="s">
        <v>83</v>
      </c>
      <c r="F13" s="37"/>
      <c r="G13" s="37"/>
      <c r="H13" s="37"/>
      <c r="I13" s="37"/>
      <c r="J13" s="38"/>
    </row>
    <row r="14">
      <c r="A14" s="23" t="s">
        <v>26</v>
      </c>
      <c r="B14" s="24"/>
      <c r="C14" s="25" t="s">
        <v>284</v>
      </c>
      <c r="D14" s="26"/>
      <c r="E14" s="23" t="s">
        <v>285</v>
      </c>
      <c r="F14" s="26"/>
      <c r="G14" s="26"/>
      <c r="H14" s="26"/>
      <c r="I14" s="27">
        <f>SUMIFS(I15:I50,A15:A50,"P")</f>
        <v>0</v>
      </c>
      <c r="J14" s="28"/>
    </row>
    <row r="15" ht="28.8">
      <c r="A15" s="29" t="s">
        <v>29</v>
      </c>
      <c r="B15" s="29">
        <v>2</v>
      </c>
      <c r="C15" s="30" t="s">
        <v>427</v>
      </c>
      <c r="D15" s="29" t="s">
        <v>31</v>
      </c>
      <c r="E15" s="31" t="s">
        <v>428</v>
      </c>
      <c r="F15" s="32" t="s">
        <v>76</v>
      </c>
      <c r="G15" s="33">
        <v>146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28.8">
      <c r="A16" s="29" t="s">
        <v>34</v>
      </c>
      <c r="B16" s="36"/>
      <c r="C16" s="37"/>
      <c r="D16" s="37"/>
      <c r="E16" s="31" t="s">
        <v>429</v>
      </c>
      <c r="F16" s="37"/>
      <c r="G16" s="37"/>
      <c r="H16" s="37"/>
      <c r="I16" s="37"/>
      <c r="J16" s="38"/>
    </row>
    <row r="17" ht="403.2">
      <c r="A17" s="29" t="s">
        <v>36</v>
      </c>
      <c r="B17" s="36"/>
      <c r="C17" s="37"/>
      <c r="D17" s="37"/>
      <c r="E17" s="39" t="s">
        <v>430</v>
      </c>
      <c r="F17" s="37"/>
      <c r="G17" s="37"/>
      <c r="H17" s="37"/>
      <c r="I17" s="37"/>
      <c r="J17" s="38"/>
    </row>
    <row r="18" ht="72">
      <c r="A18" s="29" t="s">
        <v>38</v>
      </c>
      <c r="B18" s="36"/>
      <c r="C18" s="37"/>
      <c r="D18" s="37"/>
      <c r="E18" s="31" t="s">
        <v>431</v>
      </c>
      <c r="F18" s="37"/>
      <c r="G18" s="37"/>
      <c r="H18" s="37"/>
      <c r="I18" s="37"/>
      <c r="J18" s="38"/>
    </row>
    <row r="19">
      <c r="A19" s="29" t="s">
        <v>29</v>
      </c>
      <c r="B19" s="29">
        <v>3</v>
      </c>
      <c r="C19" s="30" t="s">
        <v>432</v>
      </c>
      <c r="D19" s="29" t="s">
        <v>31</v>
      </c>
      <c r="E19" s="31" t="s">
        <v>433</v>
      </c>
      <c r="F19" s="32" t="s">
        <v>76</v>
      </c>
      <c r="G19" s="33">
        <v>146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1" t="s">
        <v>434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39" t="s">
        <v>435</v>
      </c>
      <c r="F21" s="37"/>
      <c r="G21" s="37"/>
      <c r="H21" s="37"/>
      <c r="I21" s="37"/>
      <c r="J21" s="38"/>
    </row>
    <row r="22" ht="28.8">
      <c r="A22" s="29" t="s">
        <v>38</v>
      </c>
      <c r="B22" s="36"/>
      <c r="C22" s="37"/>
      <c r="D22" s="37"/>
      <c r="E22" s="31" t="s">
        <v>289</v>
      </c>
      <c r="F22" s="37"/>
      <c r="G22" s="37"/>
      <c r="H22" s="37"/>
      <c r="I22" s="37"/>
      <c r="J22" s="38"/>
    </row>
    <row r="23">
      <c r="A23" s="29" t="s">
        <v>29</v>
      </c>
      <c r="B23" s="29">
        <v>4</v>
      </c>
      <c r="C23" s="30" t="s">
        <v>436</v>
      </c>
      <c r="D23" s="29" t="s">
        <v>41</v>
      </c>
      <c r="E23" s="31" t="s">
        <v>437</v>
      </c>
      <c r="F23" s="32" t="s">
        <v>438</v>
      </c>
      <c r="G23" s="33">
        <v>1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28.8">
      <c r="A24" s="29" t="s">
        <v>34</v>
      </c>
      <c r="B24" s="36"/>
      <c r="C24" s="37"/>
      <c r="D24" s="37"/>
      <c r="E24" s="31" t="s">
        <v>439</v>
      </c>
      <c r="F24" s="37"/>
      <c r="G24" s="37"/>
      <c r="H24" s="37"/>
      <c r="I24" s="37"/>
      <c r="J24" s="38"/>
    </row>
    <row r="25">
      <c r="A25" s="29" t="s">
        <v>36</v>
      </c>
      <c r="B25" s="36"/>
      <c r="C25" s="37"/>
      <c r="D25" s="37"/>
      <c r="E25" s="39" t="s">
        <v>440</v>
      </c>
      <c r="F25" s="37"/>
      <c r="G25" s="37"/>
      <c r="H25" s="37"/>
      <c r="I25" s="37"/>
      <c r="J25" s="38"/>
    </row>
    <row r="26" ht="28.8">
      <c r="A26" s="29" t="s">
        <v>38</v>
      </c>
      <c r="B26" s="36"/>
      <c r="C26" s="37"/>
      <c r="D26" s="37"/>
      <c r="E26" s="31" t="s">
        <v>441</v>
      </c>
      <c r="F26" s="37"/>
      <c r="G26" s="37"/>
      <c r="H26" s="37"/>
      <c r="I26" s="37"/>
      <c r="J26" s="38"/>
    </row>
    <row r="27" ht="28.8">
      <c r="A27" s="29" t="s">
        <v>29</v>
      </c>
      <c r="B27" s="29">
        <v>5</v>
      </c>
      <c r="C27" s="30" t="s">
        <v>442</v>
      </c>
      <c r="D27" s="29" t="s">
        <v>31</v>
      </c>
      <c r="E27" s="31" t="s">
        <v>443</v>
      </c>
      <c r="F27" s="32" t="s">
        <v>76</v>
      </c>
      <c r="G27" s="33">
        <v>23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28.8">
      <c r="A28" s="29" t="s">
        <v>34</v>
      </c>
      <c r="B28" s="36"/>
      <c r="C28" s="37"/>
      <c r="D28" s="37"/>
      <c r="E28" s="31" t="s">
        <v>429</v>
      </c>
      <c r="F28" s="37"/>
      <c r="G28" s="37"/>
      <c r="H28" s="37"/>
      <c r="I28" s="37"/>
      <c r="J28" s="38"/>
    </row>
    <row r="29" ht="100.8">
      <c r="A29" s="29" t="s">
        <v>36</v>
      </c>
      <c r="B29" s="36"/>
      <c r="C29" s="37"/>
      <c r="D29" s="37"/>
      <c r="E29" s="39" t="s">
        <v>444</v>
      </c>
      <c r="F29" s="37"/>
      <c r="G29" s="37"/>
      <c r="H29" s="37"/>
      <c r="I29" s="37"/>
      <c r="J29" s="38"/>
    </row>
    <row r="30" ht="72">
      <c r="A30" s="29" t="s">
        <v>38</v>
      </c>
      <c r="B30" s="36"/>
      <c r="C30" s="37"/>
      <c r="D30" s="37"/>
      <c r="E30" s="31" t="s">
        <v>431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445</v>
      </c>
      <c r="D31" s="29" t="s">
        <v>31</v>
      </c>
      <c r="E31" s="31" t="s">
        <v>446</v>
      </c>
      <c r="F31" s="32" t="s">
        <v>76</v>
      </c>
      <c r="G31" s="33">
        <v>23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31" t="s">
        <v>434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39" t="s">
        <v>447</v>
      </c>
      <c r="F33" s="37"/>
      <c r="G33" s="37"/>
      <c r="H33" s="37"/>
      <c r="I33" s="37"/>
      <c r="J33" s="38"/>
    </row>
    <row r="34" ht="28.8">
      <c r="A34" s="29" t="s">
        <v>38</v>
      </c>
      <c r="B34" s="36"/>
      <c r="C34" s="37"/>
      <c r="D34" s="37"/>
      <c r="E34" s="31" t="s">
        <v>289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448</v>
      </c>
      <c r="D35" s="29" t="s">
        <v>41</v>
      </c>
      <c r="E35" s="31" t="s">
        <v>449</v>
      </c>
      <c r="F35" s="32" t="s">
        <v>438</v>
      </c>
      <c r="G35" s="33">
        <v>1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28.8">
      <c r="A36" s="29" t="s">
        <v>34</v>
      </c>
      <c r="B36" s="36"/>
      <c r="C36" s="37"/>
      <c r="D36" s="37"/>
      <c r="E36" s="31" t="s">
        <v>450</v>
      </c>
      <c r="F36" s="37"/>
      <c r="G36" s="37"/>
      <c r="H36" s="37"/>
      <c r="I36" s="37"/>
      <c r="J36" s="38"/>
    </row>
    <row r="37">
      <c r="A37" s="29" t="s">
        <v>36</v>
      </c>
      <c r="B37" s="36"/>
      <c r="C37" s="37"/>
      <c r="D37" s="37"/>
      <c r="E37" s="39" t="s">
        <v>451</v>
      </c>
      <c r="F37" s="37"/>
      <c r="G37" s="37"/>
      <c r="H37" s="37"/>
      <c r="I37" s="37"/>
      <c r="J37" s="38"/>
    </row>
    <row r="38" ht="28.8">
      <c r="A38" s="29" t="s">
        <v>38</v>
      </c>
      <c r="B38" s="36"/>
      <c r="C38" s="37"/>
      <c r="D38" s="37"/>
      <c r="E38" s="31" t="s">
        <v>441</v>
      </c>
      <c r="F38" s="37"/>
      <c r="G38" s="37"/>
      <c r="H38" s="37"/>
      <c r="I38" s="37"/>
      <c r="J38" s="38"/>
    </row>
    <row r="39">
      <c r="A39" s="29" t="s">
        <v>29</v>
      </c>
      <c r="B39" s="29">
        <v>8</v>
      </c>
      <c r="C39" s="30" t="s">
        <v>452</v>
      </c>
      <c r="D39" s="29" t="s">
        <v>31</v>
      </c>
      <c r="E39" s="31" t="s">
        <v>453</v>
      </c>
      <c r="F39" s="32" t="s">
        <v>76</v>
      </c>
      <c r="G39" s="33">
        <v>30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28.8">
      <c r="A40" s="29" t="s">
        <v>34</v>
      </c>
      <c r="B40" s="36"/>
      <c r="C40" s="37"/>
      <c r="D40" s="37"/>
      <c r="E40" s="31" t="s">
        <v>454</v>
      </c>
      <c r="F40" s="37"/>
      <c r="G40" s="37"/>
      <c r="H40" s="37"/>
      <c r="I40" s="37"/>
      <c r="J40" s="38"/>
    </row>
    <row r="41">
      <c r="A41" s="29" t="s">
        <v>36</v>
      </c>
      <c r="B41" s="36"/>
      <c r="C41" s="37"/>
      <c r="D41" s="37"/>
      <c r="E41" s="39" t="s">
        <v>455</v>
      </c>
      <c r="F41" s="37"/>
      <c r="G41" s="37"/>
      <c r="H41" s="37"/>
      <c r="I41" s="37"/>
      <c r="J41" s="38"/>
    </row>
    <row r="42" ht="72">
      <c r="A42" s="29" t="s">
        <v>38</v>
      </c>
      <c r="B42" s="36"/>
      <c r="C42" s="37"/>
      <c r="D42" s="37"/>
      <c r="E42" s="31" t="s">
        <v>456</v>
      </c>
      <c r="F42" s="37"/>
      <c r="G42" s="37"/>
      <c r="H42" s="37"/>
      <c r="I42" s="37"/>
      <c r="J42" s="38"/>
    </row>
    <row r="43">
      <c r="A43" s="29" t="s">
        <v>29</v>
      </c>
      <c r="B43" s="29">
        <v>9</v>
      </c>
      <c r="C43" s="30" t="s">
        <v>457</v>
      </c>
      <c r="D43" s="29" t="s">
        <v>31</v>
      </c>
      <c r="E43" s="31" t="s">
        <v>458</v>
      </c>
      <c r="F43" s="32" t="s">
        <v>76</v>
      </c>
      <c r="G43" s="33">
        <v>30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34</v>
      </c>
      <c r="B44" s="36"/>
      <c r="C44" s="37"/>
      <c r="D44" s="37"/>
      <c r="E44" s="31" t="s">
        <v>459</v>
      </c>
      <c r="F44" s="37"/>
      <c r="G44" s="37"/>
      <c r="H44" s="37"/>
      <c r="I44" s="37"/>
      <c r="J44" s="38"/>
    </row>
    <row r="45">
      <c r="A45" s="29" t="s">
        <v>36</v>
      </c>
      <c r="B45" s="36"/>
      <c r="C45" s="37"/>
      <c r="D45" s="37"/>
      <c r="E45" s="39" t="s">
        <v>460</v>
      </c>
      <c r="F45" s="37"/>
      <c r="G45" s="37"/>
      <c r="H45" s="37"/>
      <c r="I45" s="37"/>
      <c r="J45" s="38"/>
    </row>
    <row r="46" ht="28.8">
      <c r="A46" s="29" t="s">
        <v>38</v>
      </c>
      <c r="B46" s="36"/>
      <c r="C46" s="37"/>
      <c r="D46" s="37"/>
      <c r="E46" s="31" t="s">
        <v>461</v>
      </c>
      <c r="F46" s="37"/>
      <c r="G46" s="37"/>
      <c r="H46" s="37"/>
      <c r="I46" s="37"/>
      <c r="J46" s="38"/>
    </row>
    <row r="47">
      <c r="A47" s="29" t="s">
        <v>29</v>
      </c>
      <c r="B47" s="29">
        <v>10</v>
      </c>
      <c r="C47" s="30" t="s">
        <v>462</v>
      </c>
      <c r="D47" s="29" t="s">
        <v>31</v>
      </c>
      <c r="E47" s="31" t="s">
        <v>463</v>
      </c>
      <c r="F47" s="32" t="s">
        <v>438</v>
      </c>
      <c r="G47" s="33">
        <v>1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34</v>
      </c>
      <c r="B48" s="36"/>
      <c r="C48" s="37"/>
      <c r="D48" s="37"/>
      <c r="E48" s="31" t="s">
        <v>464</v>
      </c>
      <c r="F48" s="37"/>
      <c r="G48" s="37"/>
      <c r="H48" s="37"/>
      <c r="I48" s="37"/>
      <c r="J48" s="38"/>
    </row>
    <row r="49">
      <c r="A49" s="29" t="s">
        <v>36</v>
      </c>
      <c r="B49" s="36"/>
      <c r="C49" s="37"/>
      <c r="D49" s="37"/>
      <c r="E49" s="39" t="s">
        <v>465</v>
      </c>
      <c r="F49" s="37"/>
      <c r="G49" s="37"/>
      <c r="H49" s="37"/>
      <c r="I49" s="37"/>
      <c r="J49" s="38"/>
    </row>
    <row r="50" ht="28.8">
      <c r="A50" s="29" t="s">
        <v>38</v>
      </c>
      <c r="B50" s="41"/>
      <c r="C50" s="42"/>
      <c r="D50" s="42"/>
      <c r="E50" s="31" t="s">
        <v>466</v>
      </c>
      <c r="F50" s="42"/>
      <c r="G50" s="42"/>
      <c r="H50" s="42"/>
      <c r="I50" s="42"/>
      <c r="J50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467</v>
      </c>
      <c r="I3" s="16">
        <f>SUMIFS(I9:I65,A9:A65,"SD")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85</v>
      </c>
      <c r="D4" s="13"/>
      <c r="E4" s="14" t="s">
        <v>86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467</v>
      </c>
      <c r="D5" s="13"/>
      <c r="E5" s="14" t="s">
        <v>468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SUMIFS(I10:I13,A10:A13,"P")</f>
        <v>0</v>
      </c>
      <c r="J9" s="28"/>
    </row>
    <row r="10" ht="28.8">
      <c r="A10" s="29" t="s">
        <v>29</v>
      </c>
      <c r="B10" s="29">
        <v>1</v>
      </c>
      <c r="C10" s="30" t="s">
        <v>88</v>
      </c>
      <c r="D10" s="29" t="s">
        <v>31</v>
      </c>
      <c r="E10" s="31" t="s">
        <v>89</v>
      </c>
      <c r="F10" s="32" t="s">
        <v>90</v>
      </c>
      <c r="G10" s="33">
        <v>254.94999999999999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0" t="s">
        <v>31</v>
      </c>
      <c r="F11" s="37"/>
      <c r="G11" s="37"/>
      <c r="H11" s="37"/>
      <c r="I11" s="37"/>
      <c r="J11" s="38"/>
    </row>
    <row r="12" ht="57.6">
      <c r="A12" s="29" t="s">
        <v>36</v>
      </c>
      <c r="B12" s="36"/>
      <c r="C12" s="37"/>
      <c r="D12" s="37"/>
      <c r="E12" s="39" t="s">
        <v>469</v>
      </c>
      <c r="F12" s="37"/>
      <c r="G12" s="37"/>
      <c r="H12" s="37"/>
      <c r="I12" s="37"/>
      <c r="J12" s="38"/>
    </row>
    <row r="13" ht="158.4">
      <c r="A13" s="29" t="s">
        <v>38</v>
      </c>
      <c r="B13" s="36"/>
      <c r="C13" s="37"/>
      <c r="D13" s="37"/>
      <c r="E13" s="31" t="s">
        <v>92</v>
      </c>
      <c r="F13" s="37"/>
      <c r="G13" s="37"/>
      <c r="H13" s="37"/>
      <c r="I13" s="37"/>
      <c r="J13" s="38"/>
    </row>
    <row r="14">
      <c r="A14" s="23" t="s">
        <v>26</v>
      </c>
      <c r="B14" s="24"/>
      <c r="C14" s="25" t="s">
        <v>94</v>
      </c>
      <c r="D14" s="26"/>
      <c r="E14" s="23" t="s">
        <v>100</v>
      </c>
      <c r="F14" s="26"/>
      <c r="G14" s="26"/>
      <c r="H14" s="26"/>
      <c r="I14" s="27">
        <f>SUMIFS(I15:I30,A15:A30,"P")</f>
        <v>0</v>
      </c>
      <c r="J14" s="28"/>
    </row>
    <row r="15">
      <c r="A15" s="29" t="s">
        <v>29</v>
      </c>
      <c r="B15" s="29">
        <v>2</v>
      </c>
      <c r="C15" s="30" t="s">
        <v>144</v>
      </c>
      <c r="D15" s="29" t="s">
        <v>31</v>
      </c>
      <c r="E15" s="31" t="s">
        <v>145</v>
      </c>
      <c r="F15" s="32" t="s">
        <v>113</v>
      </c>
      <c r="G15" s="33">
        <v>993.798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28.8">
      <c r="A16" s="29" t="s">
        <v>34</v>
      </c>
      <c r="B16" s="36"/>
      <c r="C16" s="37"/>
      <c r="D16" s="37"/>
      <c r="E16" s="31" t="s">
        <v>146</v>
      </c>
      <c r="F16" s="37"/>
      <c r="G16" s="37"/>
      <c r="H16" s="37"/>
      <c r="I16" s="37"/>
      <c r="J16" s="38"/>
    </row>
    <row r="17" ht="158.4">
      <c r="A17" s="29" t="s">
        <v>36</v>
      </c>
      <c r="B17" s="36"/>
      <c r="C17" s="37"/>
      <c r="D17" s="37"/>
      <c r="E17" s="39" t="s">
        <v>470</v>
      </c>
      <c r="F17" s="37"/>
      <c r="G17" s="37"/>
      <c r="H17" s="37"/>
      <c r="I17" s="37"/>
      <c r="J17" s="38"/>
    </row>
    <row r="18" ht="374.4">
      <c r="A18" s="29" t="s">
        <v>38</v>
      </c>
      <c r="B18" s="36"/>
      <c r="C18" s="37"/>
      <c r="D18" s="37"/>
      <c r="E18" s="31" t="s">
        <v>148</v>
      </c>
      <c r="F18" s="37"/>
      <c r="G18" s="37"/>
      <c r="H18" s="37"/>
      <c r="I18" s="37"/>
      <c r="J18" s="38"/>
    </row>
    <row r="19">
      <c r="A19" s="29" t="s">
        <v>29</v>
      </c>
      <c r="B19" s="29">
        <v>3</v>
      </c>
      <c r="C19" s="30" t="s">
        <v>149</v>
      </c>
      <c r="D19" s="29" t="s">
        <v>31</v>
      </c>
      <c r="E19" s="31" t="s">
        <v>150</v>
      </c>
      <c r="F19" s="32" t="s">
        <v>113</v>
      </c>
      <c r="G19" s="33">
        <v>95.399000000000001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28.8">
      <c r="A20" s="29" t="s">
        <v>34</v>
      </c>
      <c r="B20" s="36"/>
      <c r="C20" s="37"/>
      <c r="D20" s="37"/>
      <c r="E20" s="31" t="s">
        <v>151</v>
      </c>
      <c r="F20" s="37"/>
      <c r="G20" s="37"/>
      <c r="H20" s="37"/>
      <c r="I20" s="37"/>
      <c r="J20" s="38"/>
    </row>
    <row r="21" ht="72">
      <c r="A21" s="29" t="s">
        <v>36</v>
      </c>
      <c r="B21" s="36"/>
      <c r="C21" s="37"/>
      <c r="D21" s="37"/>
      <c r="E21" s="39" t="s">
        <v>471</v>
      </c>
      <c r="F21" s="37"/>
      <c r="G21" s="37"/>
      <c r="H21" s="37"/>
      <c r="I21" s="37"/>
      <c r="J21" s="38"/>
    </row>
    <row r="22" ht="374.4">
      <c r="A22" s="29" t="s">
        <v>38</v>
      </c>
      <c r="B22" s="36"/>
      <c r="C22" s="37"/>
      <c r="D22" s="37"/>
      <c r="E22" s="31" t="s">
        <v>148</v>
      </c>
      <c r="F22" s="37"/>
      <c r="G22" s="37"/>
      <c r="H22" s="37"/>
      <c r="I22" s="37"/>
      <c r="J22" s="38"/>
    </row>
    <row r="23">
      <c r="A23" s="29" t="s">
        <v>29</v>
      </c>
      <c r="B23" s="29">
        <v>4</v>
      </c>
      <c r="C23" s="30" t="s">
        <v>153</v>
      </c>
      <c r="D23" s="29" t="s">
        <v>31</v>
      </c>
      <c r="E23" s="31" t="s">
        <v>154</v>
      </c>
      <c r="F23" s="32" t="s">
        <v>113</v>
      </c>
      <c r="G23" s="33">
        <v>961.77200000000005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34</v>
      </c>
      <c r="B24" s="36"/>
      <c r="C24" s="37"/>
      <c r="D24" s="37"/>
      <c r="E24" s="40" t="s">
        <v>31</v>
      </c>
      <c r="F24" s="37"/>
      <c r="G24" s="37"/>
      <c r="H24" s="37"/>
      <c r="I24" s="37"/>
      <c r="J24" s="38"/>
    </row>
    <row r="25" ht="158.4">
      <c r="A25" s="29" t="s">
        <v>36</v>
      </c>
      <c r="B25" s="36"/>
      <c r="C25" s="37"/>
      <c r="D25" s="37"/>
      <c r="E25" s="39" t="s">
        <v>472</v>
      </c>
      <c r="F25" s="37"/>
      <c r="G25" s="37"/>
      <c r="H25" s="37"/>
      <c r="I25" s="37"/>
      <c r="J25" s="38"/>
    </row>
    <row r="26" ht="273.6">
      <c r="A26" s="29" t="s">
        <v>38</v>
      </c>
      <c r="B26" s="36"/>
      <c r="C26" s="37"/>
      <c r="D26" s="37"/>
      <c r="E26" s="31" t="s">
        <v>156</v>
      </c>
      <c r="F26" s="37"/>
      <c r="G26" s="37"/>
      <c r="H26" s="37"/>
      <c r="I26" s="37"/>
      <c r="J26" s="38"/>
    </row>
    <row r="27">
      <c r="A27" s="29" t="s">
        <v>29</v>
      </c>
      <c r="B27" s="29">
        <v>5</v>
      </c>
      <c r="C27" s="30" t="s">
        <v>157</v>
      </c>
      <c r="D27" s="29" t="s">
        <v>31</v>
      </c>
      <c r="E27" s="31" t="s">
        <v>158</v>
      </c>
      <c r="F27" s="32" t="s">
        <v>113</v>
      </c>
      <c r="G27" s="33">
        <v>427.33800000000002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31" t="s">
        <v>159</v>
      </c>
      <c r="F28" s="37"/>
      <c r="G28" s="37"/>
      <c r="H28" s="37"/>
      <c r="I28" s="37"/>
      <c r="J28" s="38"/>
    </row>
    <row r="29" ht="100.8">
      <c r="A29" s="29" t="s">
        <v>36</v>
      </c>
      <c r="B29" s="36"/>
      <c r="C29" s="37"/>
      <c r="D29" s="37"/>
      <c r="E29" s="39" t="s">
        <v>473</v>
      </c>
      <c r="F29" s="37"/>
      <c r="G29" s="37"/>
      <c r="H29" s="37"/>
      <c r="I29" s="37"/>
      <c r="J29" s="38"/>
    </row>
    <row r="30" ht="360">
      <c r="A30" s="29" t="s">
        <v>38</v>
      </c>
      <c r="B30" s="36"/>
      <c r="C30" s="37"/>
      <c r="D30" s="37"/>
      <c r="E30" s="31" t="s">
        <v>161</v>
      </c>
      <c r="F30" s="37"/>
      <c r="G30" s="37"/>
      <c r="H30" s="37"/>
      <c r="I30" s="37"/>
      <c r="J30" s="38"/>
    </row>
    <row r="31">
      <c r="A31" s="23" t="s">
        <v>26</v>
      </c>
      <c r="B31" s="24"/>
      <c r="C31" s="25" t="s">
        <v>177</v>
      </c>
      <c r="D31" s="26"/>
      <c r="E31" s="23" t="s">
        <v>178</v>
      </c>
      <c r="F31" s="26"/>
      <c r="G31" s="26"/>
      <c r="H31" s="26"/>
      <c r="I31" s="27">
        <f>SUMIFS(I32:I35,A32:A35,"P")</f>
        <v>0</v>
      </c>
      <c r="J31" s="28"/>
    </row>
    <row r="32">
      <c r="A32" s="29" t="s">
        <v>29</v>
      </c>
      <c r="B32" s="29">
        <v>6</v>
      </c>
      <c r="C32" s="30" t="s">
        <v>474</v>
      </c>
      <c r="D32" s="29" t="s">
        <v>31</v>
      </c>
      <c r="E32" s="31" t="s">
        <v>475</v>
      </c>
      <c r="F32" s="32" t="s">
        <v>127</v>
      </c>
      <c r="G32" s="33">
        <v>629.5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>
      <c r="A33" s="29" t="s">
        <v>34</v>
      </c>
      <c r="B33" s="36"/>
      <c r="C33" s="37"/>
      <c r="D33" s="37"/>
      <c r="E33" s="31" t="s">
        <v>476</v>
      </c>
      <c r="F33" s="37"/>
      <c r="G33" s="37"/>
      <c r="H33" s="37"/>
      <c r="I33" s="37"/>
      <c r="J33" s="38"/>
    </row>
    <row r="34" ht="86.4">
      <c r="A34" s="29" t="s">
        <v>36</v>
      </c>
      <c r="B34" s="36"/>
      <c r="C34" s="37"/>
      <c r="D34" s="37"/>
      <c r="E34" s="39" t="s">
        <v>477</v>
      </c>
      <c r="F34" s="37"/>
      <c r="G34" s="37"/>
      <c r="H34" s="37"/>
      <c r="I34" s="37"/>
      <c r="J34" s="38"/>
    </row>
    <row r="35" ht="187.2">
      <c r="A35" s="29" t="s">
        <v>38</v>
      </c>
      <c r="B35" s="36"/>
      <c r="C35" s="37"/>
      <c r="D35" s="37"/>
      <c r="E35" s="31" t="s">
        <v>188</v>
      </c>
      <c r="F35" s="37"/>
      <c r="G35" s="37"/>
      <c r="H35" s="37"/>
      <c r="I35" s="37"/>
      <c r="J35" s="38"/>
    </row>
    <row r="36">
      <c r="A36" s="23" t="s">
        <v>26</v>
      </c>
      <c r="B36" s="24"/>
      <c r="C36" s="25" t="s">
        <v>209</v>
      </c>
      <c r="D36" s="26"/>
      <c r="E36" s="23" t="s">
        <v>210</v>
      </c>
      <c r="F36" s="26"/>
      <c r="G36" s="26"/>
      <c r="H36" s="26"/>
      <c r="I36" s="27">
        <f>SUMIFS(I37:I40,A37:A40,"P")</f>
        <v>0</v>
      </c>
      <c r="J36" s="28"/>
    </row>
    <row r="37">
      <c r="A37" s="29" t="s">
        <v>29</v>
      </c>
      <c r="B37" s="29">
        <v>7</v>
      </c>
      <c r="C37" s="30" t="s">
        <v>211</v>
      </c>
      <c r="D37" s="29" t="s">
        <v>31</v>
      </c>
      <c r="E37" s="31" t="s">
        <v>212</v>
      </c>
      <c r="F37" s="32" t="s">
        <v>113</v>
      </c>
      <c r="G37" s="33">
        <v>112.224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34</v>
      </c>
      <c r="B38" s="36"/>
      <c r="C38" s="37"/>
      <c r="D38" s="37"/>
      <c r="E38" s="31" t="s">
        <v>213</v>
      </c>
      <c r="F38" s="37"/>
      <c r="G38" s="37"/>
      <c r="H38" s="37"/>
      <c r="I38" s="37"/>
      <c r="J38" s="38"/>
    </row>
    <row r="39" ht="144">
      <c r="A39" s="29" t="s">
        <v>36</v>
      </c>
      <c r="B39" s="36"/>
      <c r="C39" s="37"/>
      <c r="D39" s="37"/>
      <c r="E39" s="39" t="s">
        <v>478</v>
      </c>
      <c r="F39" s="37"/>
      <c r="G39" s="37"/>
      <c r="H39" s="37"/>
      <c r="I39" s="37"/>
      <c r="J39" s="38"/>
    </row>
    <row r="40" ht="57.6">
      <c r="A40" s="29" t="s">
        <v>38</v>
      </c>
      <c r="B40" s="36"/>
      <c r="C40" s="37"/>
      <c r="D40" s="37"/>
      <c r="E40" s="31" t="s">
        <v>198</v>
      </c>
      <c r="F40" s="37"/>
      <c r="G40" s="37"/>
      <c r="H40" s="37"/>
      <c r="I40" s="37"/>
      <c r="J40" s="38"/>
    </row>
    <row r="41">
      <c r="A41" s="23" t="s">
        <v>26</v>
      </c>
      <c r="B41" s="24"/>
      <c r="C41" s="25" t="s">
        <v>258</v>
      </c>
      <c r="D41" s="26"/>
      <c r="E41" s="23" t="s">
        <v>259</v>
      </c>
      <c r="F41" s="26"/>
      <c r="G41" s="26"/>
      <c r="H41" s="26"/>
      <c r="I41" s="27">
        <f>SUMIFS(I42:I65,A42:A65,"P")</f>
        <v>0</v>
      </c>
      <c r="J41" s="28"/>
    </row>
    <row r="42">
      <c r="A42" s="29" t="s">
        <v>29</v>
      </c>
      <c r="B42" s="29">
        <v>8</v>
      </c>
      <c r="C42" s="30" t="s">
        <v>269</v>
      </c>
      <c r="D42" s="29" t="s">
        <v>31</v>
      </c>
      <c r="E42" s="31" t="s">
        <v>270</v>
      </c>
      <c r="F42" s="32" t="s">
        <v>127</v>
      </c>
      <c r="G42" s="33">
        <v>344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34</v>
      </c>
      <c r="B43" s="36"/>
      <c r="C43" s="37"/>
      <c r="D43" s="37"/>
      <c r="E43" s="31" t="s">
        <v>479</v>
      </c>
      <c r="F43" s="37"/>
      <c r="G43" s="37"/>
      <c r="H43" s="37"/>
      <c r="I43" s="37"/>
      <c r="J43" s="38"/>
    </row>
    <row r="44" ht="43.2">
      <c r="A44" s="29" t="s">
        <v>36</v>
      </c>
      <c r="B44" s="36"/>
      <c r="C44" s="37"/>
      <c r="D44" s="37"/>
      <c r="E44" s="39" t="s">
        <v>480</v>
      </c>
      <c r="F44" s="37"/>
      <c r="G44" s="37"/>
      <c r="H44" s="37"/>
      <c r="I44" s="37"/>
      <c r="J44" s="38"/>
    </row>
    <row r="45" ht="316.8">
      <c r="A45" s="29" t="s">
        <v>38</v>
      </c>
      <c r="B45" s="36"/>
      <c r="C45" s="37"/>
      <c r="D45" s="37"/>
      <c r="E45" s="31" t="s">
        <v>264</v>
      </c>
      <c r="F45" s="37"/>
      <c r="G45" s="37"/>
      <c r="H45" s="37"/>
      <c r="I45" s="37"/>
      <c r="J45" s="38"/>
    </row>
    <row r="46">
      <c r="A46" s="29" t="s">
        <v>29</v>
      </c>
      <c r="B46" s="29">
        <v>9</v>
      </c>
      <c r="C46" s="30" t="s">
        <v>481</v>
      </c>
      <c r="D46" s="29" t="s">
        <v>31</v>
      </c>
      <c r="E46" s="31" t="s">
        <v>482</v>
      </c>
      <c r="F46" s="32" t="s">
        <v>127</v>
      </c>
      <c r="G46" s="33">
        <v>285.5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31" t="s">
        <v>483</v>
      </c>
      <c r="F47" s="37"/>
      <c r="G47" s="37"/>
      <c r="H47" s="37"/>
      <c r="I47" s="37"/>
      <c r="J47" s="38"/>
    </row>
    <row r="48" ht="72">
      <c r="A48" s="29" t="s">
        <v>36</v>
      </c>
      <c r="B48" s="36"/>
      <c r="C48" s="37"/>
      <c r="D48" s="37"/>
      <c r="E48" s="39" t="s">
        <v>484</v>
      </c>
      <c r="F48" s="37"/>
      <c r="G48" s="37"/>
      <c r="H48" s="37"/>
      <c r="I48" s="37"/>
      <c r="J48" s="38"/>
    </row>
    <row r="49" ht="316.8">
      <c r="A49" s="29" t="s">
        <v>38</v>
      </c>
      <c r="B49" s="36"/>
      <c r="C49" s="37"/>
      <c r="D49" s="37"/>
      <c r="E49" s="31" t="s">
        <v>264</v>
      </c>
      <c r="F49" s="37"/>
      <c r="G49" s="37"/>
      <c r="H49" s="37"/>
      <c r="I49" s="37"/>
      <c r="J49" s="38"/>
    </row>
    <row r="50">
      <c r="A50" s="29" t="s">
        <v>29</v>
      </c>
      <c r="B50" s="29">
        <v>10</v>
      </c>
      <c r="C50" s="30" t="s">
        <v>485</v>
      </c>
      <c r="D50" s="29" t="s">
        <v>31</v>
      </c>
      <c r="E50" s="31" t="s">
        <v>486</v>
      </c>
      <c r="F50" s="32" t="s">
        <v>76</v>
      </c>
      <c r="G50" s="33">
        <v>10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28.8">
      <c r="A51" s="29" t="s">
        <v>34</v>
      </c>
      <c r="B51" s="36"/>
      <c r="C51" s="37"/>
      <c r="D51" s="37"/>
      <c r="E51" s="31" t="s">
        <v>487</v>
      </c>
      <c r="F51" s="37"/>
      <c r="G51" s="37"/>
      <c r="H51" s="37"/>
      <c r="I51" s="37"/>
      <c r="J51" s="38"/>
    </row>
    <row r="52" ht="43.2">
      <c r="A52" s="29" t="s">
        <v>36</v>
      </c>
      <c r="B52" s="36"/>
      <c r="C52" s="37"/>
      <c r="D52" s="37"/>
      <c r="E52" s="39" t="s">
        <v>488</v>
      </c>
      <c r="F52" s="37"/>
      <c r="G52" s="37"/>
      <c r="H52" s="37"/>
      <c r="I52" s="37"/>
      <c r="J52" s="38"/>
    </row>
    <row r="53" ht="316.8">
      <c r="A53" s="29" t="s">
        <v>38</v>
      </c>
      <c r="B53" s="36"/>
      <c r="C53" s="37"/>
      <c r="D53" s="37"/>
      <c r="E53" s="31" t="s">
        <v>489</v>
      </c>
      <c r="F53" s="37"/>
      <c r="G53" s="37"/>
      <c r="H53" s="37"/>
      <c r="I53" s="37"/>
      <c r="J53" s="38"/>
    </row>
    <row r="54">
      <c r="A54" s="29" t="s">
        <v>29</v>
      </c>
      <c r="B54" s="29">
        <v>11</v>
      </c>
      <c r="C54" s="30" t="s">
        <v>490</v>
      </c>
      <c r="D54" s="29" t="s">
        <v>31</v>
      </c>
      <c r="E54" s="31" t="s">
        <v>491</v>
      </c>
      <c r="F54" s="32" t="s">
        <v>76</v>
      </c>
      <c r="G54" s="33">
        <v>11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28.8">
      <c r="A55" s="29" t="s">
        <v>34</v>
      </c>
      <c r="B55" s="36"/>
      <c r="C55" s="37"/>
      <c r="D55" s="37"/>
      <c r="E55" s="31" t="s">
        <v>487</v>
      </c>
      <c r="F55" s="37"/>
      <c r="G55" s="37"/>
      <c r="H55" s="37"/>
      <c r="I55" s="37"/>
      <c r="J55" s="38"/>
    </row>
    <row r="56" ht="57.6">
      <c r="A56" s="29" t="s">
        <v>36</v>
      </c>
      <c r="B56" s="36"/>
      <c r="C56" s="37"/>
      <c r="D56" s="37"/>
      <c r="E56" s="39" t="s">
        <v>492</v>
      </c>
      <c r="F56" s="37"/>
      <c r="G56" s="37"/>
      <c r="H56" s="37"/>
      <c r="I56" s="37"/>
      <c r="J56" s="38"/>
    </row>
    <row r="57" ht="345.6">
      <c r="A57" s="29" t="s">
        <v>38</v>
      </c>
      <c r="B57" s="36"/>
      <c r="C57" s="37"/>
      <c r="D57" s="37"/>
      <c r="E57" s="31" t="s">
        <v>493</v>
      </c>
      <c r="F57" s="37"/>
      <c r="G57" s="37"/>
      <c r="H57" s="37"/>
      <c r="I57" s="37"/>
      <c r="J57" s="38"/>
    </row>
    <row r="58">
      <c r="A58" s="29" t="s">
        <v>29</v>
      </c>
      <c r="B58" s="29">
        <v>12</v>
      </c>
      <c r="C58" s="30" t="s">
        <v>494</v>
      </c>
      <c r="D58" s="29" t="s">
        <v>41</v>
      </c>
      <c r="E58" s="31" t="s">
        <v>495</v>
      </c>
      <c r="F58" s="32" t="s">
        <v>76</v>
      </c>
      <c r="G58" s="33">
        <v>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28.8">
      <c r="A59" s="29" t="s">
        <v>34</v>
      </c>
      <c r="B59" s="36"/>
      <c r="C59" s="37"/>
      <c r="D59" s="37"/>
      <c r="E59" s="31" t="s">
        <v>496</v>
      </c>
      <c r="F59" s="37"/>
      <c r="G59" s="37"/>
      <c r="H59" s="37"/>
      <c r="I59" s="37"/>
      <c r="J59" s="38"/>
    </row>
    <row r="60" ht="28.8">
      <c r="A60" s="29" t="s">
        <v>36</v>
      </c>
      <c r="B60" s="36"/>
      <c r="C60" s="37"/>
      <c r="D60" s="37"/>
      <c r="E60" s="39" t="s">
        <v>497</v>
      </c>
      <c r="F60" s="37"/>
      <c r="G60" s="37"/>
      <c r="H60" s="37"/>
      <c r="I60" s="37"/>
      <c r="J60" s="38"/>
    </row>
    <row r="61" ht="345.6">
      <c r="A61" s="29" t="s">
        <v>38</v>
      </c>
      <c r="B61" s="36"/>
      <c r="C61" s="37"/>
      <c r="D61" s="37"/>
      <c r="E61" s="31" t="s">
        <v>493</v>
      </c>
      <c r="F61" s="37"/>
      <c r="G61" s="37"/>
      <c r="H61" s="37"/>
      <c r="I61" s="37"/>
      <c r="J61" s="38"/>
    </row>
    <row r="62">
      <c r="A62" s="29" t="s">
        <v>29</v>
      </c>
      <c r="B62" s="29">
        <v>13</v>
      </c>
      <c r="C62" s="30" t="s">
        <v>498</v>
      </c>
      <c r="D62" s="29" t="s">
        <v>31</v>
      </c>
      <c r="E62" s="31" t="s">
        <v>499</v>
      </c>
      <c r="F62" s="32" t="s">
        <v>127</v>
      </c>
      <c r="G62" s="33">
        <v>629.5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34</v>
      </c>
      <c r="B63" s="36"/>
      <c r="C63" s="37"/>
      <c r="D63" s="37"/>
      <c r="E63" s="40" t="s">
        <v>31</v>
      </c>
      <c r="F63" s="37"/>
      <c r="G63" s="37"/>
      <c r="H63" s="37"/>
      <c r="I63" s="37"/>
      <c r="J63" s="38"/>
    </row>
    <row r="64" ht="86.4">
      <c r="A64" s="29" t="s">
        <v>36</v>
      </c>
      <c r="B64" s="36"/>
      <c r="C64" s="37"/>
      <c r="D64" s="37"/>
      <c r="E64" s="39" t="s">
        <v>477</v>
      </c>
      <c r="F64" s="37"/>
      <c r="G64" s="37"/>
      <c r="H64" s="37"/>
      <c r="I64" s="37"/>
      <c r="J64" s="38"/>
    </row>
    <row r="65" ht="28.8">
      <c r="A65" s="29" t="s">
        <v>38</v>
      </c>
      <c r="B65" s="41"/>
      <c r="C65" s="42"/>
      <c r="D65" s="42"/>
      <c r="E65" s="31" t="s">
        <v>500</v>
      </c>
      <c r="F65" s="42"/>
      <c r="G65" s="42"/>
      <c r="H65" s="42"/>
      <c r="I65" s="42"/>
      <c r="J65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501</v>
      </c>
      <c r="I3" s="16">
        <f>SUMIFS(I9:I67,A9:A67,"SD")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85</v>
      </c>
      <c r="D4" s="13"/>
      <c r="E4" s="14" t="s">
        <v>86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501</v>
      </c>
      <c r="D5" s="13"/>
      <c r="E5" s="14" t="s">
        <v>502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SUMIFS(I10:I13,A10:A13,"P")</f>
        <v>0</v>
      </c>
      <c r="J9" s="28"/>
    </row>
    <row r="10" ht="28.8">
      <c r="A10" s="29" t="s">
        <v>29</v>
      </c>
      <c r="B10" s="29">
        <v>1</v>
      </c>
      <c r="C10" s="30" t="s">
        <v>88</v>
      </c>
      <c r="D10" s="29" t="s">
        <v>31</v>
      </c>
      <c r="E10" s="31" t="s">
        <v>89</v>
      </c>
      <c r="F10" s="32" t="s">
        <v>90</v>
      </c>
      <c r="G10" s="33">
        <v>848.65999999999997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0" t="s">
        <v>31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9" t="s">
        <v>503</v>
      </c>
      <c r="F12" s="37"/>
      <c r="G12" s="37"/>
      <c r="H12" s="37"/>
      <c r="I12" s="37"/>
      <c r="J12" s="38"/>
    </row>
    <row r="13" ht="158.4">
      <c r="A13" s="29" t="s">
        <v>38</v>
      </c>
      <c r="B13" s="36"/>
      <c r="C13" s="37"/>
      <c r="D13" s="37"/>
      <c r="E13" s="31" t="s">
        <v>92</v>
      </c>
      <c r="F13" s="37"/>
      <c r="G13" s="37"/>
      <c r="H13" s="37"/>
      <c r="I13" s="37"/>
      <c r="J13" s="38"/>
    </row>
    <row r="14">
      <c r="A14" s="23" t="s">
        <v>26</v>
      </c>
      <c r="B14" s="24"/>
      <c r="C14" s="25" t="s">
        <v>94</v>
      </c>
      <c r="D14" s="26"/>
      <c r="E14" s="23" t="s">
        <v>100</v>
      </c>
      <c r="F14" s="26"/>
      <c r="G14" s="26"/>
      <c r="H14" s="26"/>
      <c r="I14" s="27">
        <f>SUMIFS(I15:I18,A15:A18,"P")</f>
        <v>0</v>
      </c>
      <c r="J14" s="28"/>
    </row>
    <row r="15">
      <c r="A15" s="29" t="s">
        <v>29</v>
      </c>
      <c r="B15" s="29">
        <v>2</v>
      </c>
      <c r="C15" s="30" t="s">
        <v>139</v>
      </c>
      <c r="D15" s="29" t="s">
        <v>31</v>
      </c>
      <c r="E15" s="31" t="s">
        <v>140</v>
      </c>
      <c r="F15" s="32" t="s">
        <v>113</v>
      </c>
      <c r="G15" s="33">
        <v>424.32999999999998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>
      <c r="A16" s="29" t="s">
        <v>34</v>
      </c>
      <c r="B16" s="36"/>
      <c r="C16" s="37"/>
      <c r="D16" s="37"/>
      <c r="E16" s="31" t="s">
        <v>504</v>
      </c>
      <c r="F16" s="37"/>
      <c r="G16" s="37"/>
      <c r="H16" s="37"/>
      <c r="I16" s="37"/>
      <c r="J16" s="38"/>
    </row>
    <row r="17" ht="86.4">
      <c r="A17" s="29" t="s">
        <v>36</v>
      </c>
      <c r="B17" s="36"/>
      <c r="C17" s="37"/>
      <c r="D17" s="37"/>
      <c r="E17" s="39" t="s">
        <v>505</v>
      </c>
      <c r="F17" s="37"/>
      <c r="G17" s="37"/>
      <c r="H17" s="37"/>
      <c r="I17" s="37"/>
      <c r="J17" s="38"/>
    </row>
    <row r="18" ht="409.5">
      <c r="A18" s="29" t="s">
        <v>38</v>
      </c>
      <c r="B18" s="36"/>
      <c r="C18" s="37"/>
      <c r="D18" s="37"/>
      <c r="E18" s="31" t="s">
        <v>143</v>
      </c>
      <c r="F18" s="37"/>
      <c r="G18" s="37"/>
      <c r="H18" s="37"/>
      <c r="I18" s="37"/>
      <c r="J18" s="38"/>
    </row>
    <row r="19">
      <c r="A19" s="23" t="s">
        <v>26</v>
      </c>
      <c r="B19" s="24"/>
      <c r="C19" s="25" t="s">
        <v>177</v>
      </c>
      <c r="D19" s="26"/>
      <c r="E19" s="23" t="s">
        <v>178</v>
      </c>
      <c r="F19" s="26"/>
      <c r="G19" s="26"/>
      <c r="H19" s="26"/>
      <c r="I19" s="27">
        <f>SUMIFS(I20:I23,A20:A23,"P")</f>
        <v>0</v>
      </c>
      <c r="J19" s="28"/>
    </row>
    <row r="20">
      <c r="A20" s="29" t="s">
        <v>29</v>
      </c>
      <c r="B20" s="29">
        <v>3</v>
      </c>
      <c r="C20" s="30" t="s">
        <v>204</v>
      </c>
      <c r="D20" s="29" t="s">
        <v>31</v>
      </c>
      <c r="E20" s="31" t="s">
        <v>205</v>
      </c>
      <c r="F20" s="32" t="s">
        <v>113</v>
      </c>
      <c r="G20" s="33">
        <v>2.7959999999999998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>
      <c r="A21" s="29" t="s">
        <v>34</v>
      </c>
      <c r="B21" s="36"/>
      <c r="C21" s="37"/>
      <c r="D21" s="37"/>
      <c r="E21" s="31" t="s">
        <v>506</v>
      </c>
      <c r="F21" s="37"/>
      <c r="G21" s="37"/>
      <c r="H21" s="37"/>
      <c r="I21" s="37"/>
      <c r="J21" s="38"/>
    </row>
    <row r="22" ht="57.6">
      <c r="A22" s="29" t="s">
        <v>36</v>
      </c>
      <c r="B22" s="36"/>
      <c r="C22" s="37"/>
      <c r="D22" s="37"/>
      <c r="E22" s="39" t="s">
        <v>507</v>
      </c>
      <c r="F22" s="37"/>
      <c r="G22" s="37"/>
      <c r="H22" s="37"/>
      <c r="I22" s="37"/>
      <c r="J22" s="38"/>
    </row>
    <row r="23" ht="409.5">
      <c r="A23" s="29" t="s">
        <v>38</v>
      </c>
      <c r="B23" s="36"/>
      <c r="C23" s="37"/>
      <c r="D23" s="37"/>
      <c r="E23" s="31" t="s">
        <v>208</v>
      </c>
      <c r="F23" s="37"/>
      <c r="G23" s="37"/>
      <c r="H23" s="37"/>
      <c r="I23" s="37"/>
      <c r="J23" s="38"/>
    </row>
    <row r="24">
      <c r="A24" s="23" t="s">
        <v>26</v>
      </c>
      <c r="B24" s="24"/>
      <c r="C24" s="25" t="s">
        <v>508</v>
      </c>
      <c r="D24" s="26"/>
      <c r="E24" s="23" t="s">
        <v>509</v>
      </c>
      <c r="F24" s="26"/>
      <c r="G24" s="26"/>
      <c r="H24" s="26"/>
      <c r="I24" s="27">
        <f>SUMIFS(I25:I28,A25:A28,"P")</f>
        <v>0</v>
      </c>
      <c r="J24" s="28"/>
    </row>
    <row r="25">
      <c r="A25" s="29" t="s">
        <v>29</v>
      </c>
      <c r="B25" s="29">
        <v>4</v>
      </c>
      <c r="C25" s="30" t="s">
        <v>510</v>
      </c>
      <c r="D25" s="29" t="s">
        <v>31</v>
      </c>
      <c r="E25" s="31" t="s">
        <v>511</v>
      </c>
      <c r="F25" s="32" t="s">
        <v>113</v>
      </c>
      <c r="G25" s="33">
        <v>4.234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31" t="s">
        <v>512</v>
      </c>
      <c r="F26" s="37"/>
      <c r="G26" s="37"/>
      <c r="H26" s="37"/>
      <c r="I26" s="37"/>
      <c r="J26" s="38"/>
    </row>
    <row r="27" ht="43.2">
      <c r="A27" s="29" t="s">
        <v>36</v>
      </c>
      <c r="B27" s="36"/>
      <c r="C27" s="37"/>
      <c r="D27" s="37"/>
      <c r="E27" s="39" t="s">
        <v>513</v>
      </c>
      <c r="F27" s="37"/>
      <c r="G27" s="37"/>
      <c r="H27" s="37"/>
      <c r="I27" s="37"/>
      <c r="J27" s="38"/>
    </row>
    <row r="28" ht="409.5">
      <c r="A28" s="29" t="s">
        <v>38</v>
      </c>
      <c r="B28" s="36"/>
      <c r="C28" s="37"/>
      <c r="D28" s="37"/>
      <c r="E28" s="31" t="s">
        <v>514</v>
      </c>
      <c r="F28" s="37"/>
      <c r="G28" s="37"/>
      <c r="H28" s="37"/>
      <c r="I28" s="37"/>
      <c r="J28" s="38"/>
    </row>
    <row r="29">
      <c r="A29" s="23" t="s">
        <v>26</v>
      </c>
      <c r="B29" s="24"/>
      <c r="C29" s="25" t="s">
        <v>209</v>
      </c>
      <c r="D29" s="26"/>
      <c r="E29" s="23" t="s">
        <v>210</v>
      </c>
      <c r="F29" s="26"/>
      <c r="G29" s="26"/>
      <c r="H29" s="26"/>
      <c r="I29" s="27">
        <f>SUMIFS(I30:I45,A30:A45,"P")</f>
        <v>0</v>
      </c>
      <c r="J29" s="28"/>
    </row>
    <row r="30">
      <c r="A30" s="29" t="s">
        <v>29</v>
      </c>
      <c r="B30" s="29">
        <v>5</v>
      </c>
      <c r="C30" s="30" t="s">
        <v>211</v>
      </c>
      <c r="D30" s="29" t="s">
        <v>31</v>
      </c>
      <c r="E30" s="31" t="s">
        <v>212</v>
      </c>
      <c r="F30" s="32" t="s">
        <v>113</v>
      </c>
      <c r="G30" s="33">
        <v>0.73799999999999999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31" t="s">
        <v>213</v>
      </c>
      <c r="F31" s="37"/>
      <c r="G31" s="37"/>
      <c r="H31" s="37"/>
      <c r="I31" s="37"/>
      <c r="J31" s="38"/>
    </row>
    <row r="32" ht="28.8">
      <c r="A32" s="29" t="s">
        <v>36</v>
      </c>
      <c r="B32" s="36"/>
      <c r="C32" s="37"/>
      <c r="D32" s="37"/>
      <c r="E32" s="39" t="s">
        <v>515</v>
      </c>
      <c r="F32" s="37"/>
      <c r="G32" s="37"/>
      <c r="H32" s="37"/>
      <c r="I32" s="37"/>
      <c r="J32" s="38"/>
    </row>
    <row r="33" ht="57.6">
      <c r="A33" s="29" t="s">
        <v>38</v>
      </c>
      <c r="B33" s="36"/>
      <c r="C33" s="37"/>
      <c r="D33" s="37"/>
      <c r="E33" s="31" t="s">
        <v>198</v>
      </c>
      <c r="F33" s="37"/>
      <c r="G33" s="37"/>
      <c r="H33" s="37"/>
      <c r="I33" s="37"/>
      <c r="J33" s="38"/>
    </row>
    <row r="34">
      <c r="A34" s="29" t="s">
        <v>29</v>
      </c>
      <c r="B34" s="29">
        <v>6</v>
      </c>
      <c r="C34" s="30" t="s">
        <v>516</v>
      </c>
      <c r="D34" s="29" t="s">
        <v>31</v>
      </c>
      <c r="E34" s="31" t="s">
        <v>517</v>
      </c>
      <c r="F34" s="32" t="s">
        <v>113</v>
      </c>
      <c r="G34" s="33">
        <v>0.315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31" t="s">
        <v>518</v>
      </c>
      <c r="F35" s="37"/>
      <c r="G35" s="37"/>
      <c r="H35" s="37"/>
      <c r="I35" s="37"/>
      <c r="J35" s="38"/>
    </row>
    <row r="36">
      <c r="A36" s="29" t="s">
        <v>36</v>
      </c>
      <c r="B36" s="36"/>
      <c r="C36" s="37"/>
      <c r="D36" s="37"/>
      <c r="E36" s="39" t="s">
        <v>519</v>
      </c>
      <c r="F36" s="37"/>
      <c r="G36" s="37"/>
      <c r="H36" s="37"/>
      <c r="I36" s="37"/>
      <c r="J36" s="38"/>
    </row>
    <row r="37" ht="409.5">
      <c r="A37" s="29" t="s">
        <v>38</v>
      </c>
      <c r="B37" s="36"/>
      <c r="C37" s="37"/>
      <c r="D37" s="37"/>
      <c r="E37" s="31" t="s">
        <v>514</v>
      </c>
      <c r="F37" s="37"/>
      <c r="G37" s="37"/>
      <c r="H37" s="37"/>
      <c r="I37" s="37"/>
      <c r="J37" s="38"/>
    </row>
    <row r="38">
      <c r="A38" s="29" t="s">
        <v>29</v>
      </c>
      <c r="B38" s="29">
        <v>7</v>
      </c>
      <c r="C38" s="30" t="s">
        <v>520</v>
      </c>
      <c r="D38" s="29" t="s">
        <v>31</v>
      </c>
      <c r="E38" s="31" t="s">
        <v>521</v>
      </c>
      <c r="F38" s="32" t="s">
        <v>113</v>
      </c>
      <c r="G38" s="33">
        <v>27.5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34</v>
      </c>
      <c r="B39" s="36"/>
      <c r="C39" s="37"/>
      <c r="D39" s="37"/>
      <c r="E39" s="31" t="s">
        <v>522</v>
      </c>
      <c r="F39" s="37"/>
      <c r="G39" s="37"/>
      <c r="H39" s="37"/>
      <c r="I39" s="37"/>
      <c r="J39" s="38"/>
    </row>
    <row r="40">
      <c r="A40" s="29" t="s">
        <v>36</v>
      </c>
      <c r="B40" s="36"/>
      <c r="C40" s="37"/>
      <c r="D40" s="37"/>
      <c r="E40" s="39" t="s">
        <v>523</v>
      </c>
      <c r="F40" s="37"/>
      <c r="G40" s="37"/>
      <c r="H40" s="37"/>
      <c r="I40" s="37"/>
      <c r="J40" s="38"/>
    </row>
    <row r="41" ht="57.6">
      <c r="A41" s="29" t="s">
        <v>38</v>
      </c>
      <c r="B41" s="36"/>
      <c r="C41" s="37"/>
      <c r="D41" s="37"/>
      <c r="E41" s="31" t="s">
        <v>198</v>
      </c>
      <c r="F41" s="37"/>
      <c r="G41" s="37"/>
      <c r="H41" s="37"/>
      <c r="I41" s="37"/>
      <c r="J41" s="38"/>
    </row>
    <row r="42">
      <c r="A42" s="29" t="s">
        <v>29</v>
      </c>
      <c r="B42" s="29">
        <v>8</v>
      </c>
      <c r="C42" s="30" t="s">
        <v>215</v>
      </c>
      <c r="D42" s="29" t="s">
        <v>31</v>
      </c>
      <c r="E42" s="31" t="s">
        <v>216</v>
      </c>
      <c r="F42" s="32" t="s">
        <v>113</v>
      </c>
      <c r="G42" s="33">
        <v>4.194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28.8">
      <c r="A43" s="29" t="s">
        <v>34</v>
      </c>
      <c r="B43" s="36"/>
      <c r="C43" s="37"/>
      <c r="D43" s="37"/>
      <c r="E43" s="31" t="s">
        <v>524</v>
      </c>
      <c r="F43" s="37"/>
      <c r="G43" s="37"/>
      <c r="H43" s="37"/>
      <c r="I43" s="37"/>
      <c r="J43" s="38"/>
    </row>
    <row r="44" ht="57.6">
      <c r="A44" s="29" t="s">
        <v>36</v>
      </c>
      <c r="B44" s="36"/>
      <c r="C44" s="37"/>
      <c r="D44" s="37"/>
      <c r="E44" s="39" t="s">
        <v>525</v>
      </c>
      <c r="F44" s="37"/>
      <c r="G44" s="37"/>
      <c r="H44" s="37"/>
      <c r="I44" s="37"/>
      <c r="J44" s="38"/>
    </row>
    <row r="45" ht="129.6">
      <c r="A45" s="29" t="s">
        <v>38</v>
      </c>
      <c r="B45" s="36"/>
      <c r="C45" s="37"/>
      <c r="D45" s="37"/>
      <c r="E45" s="31" t="s">
        <v>219</v>
      </c>
      <c r="F45" s="37"/>
      <c r="G45" s="37"/>
      <c r="H45" s="37"/>
      <c r="I45" s="37"/>
      <c r="J45" s="38"/>
    </row>
    <row r="46">
      <c r="A46" s="23" t="s">
        <v>26</v>
      </c>
      <c r="B46" s="24"/>
      <c r="C46" s="25" t="s">
        <v>258</v>
      </c>
      <c r="D46" s="26"/>
      <c r="E46" s="23" t="s">
        <v>259</v>
      </c>
      <c r="F46" s="26"/>
      <c r="G46" s="26"/>
      <c r="H46" s="26"/>
      <c r="I46" s="27">
        <f>SUMIFS(I47:I58,A47:A58,"P")</f>
        <v>0</v>
      </c>
      <c r="J46" s="28"/>
    </row>
    <row r="47">
      <c r="A47" s="29" t="s">
        <v>29</v>
      </c>
      <c r="B47" s="29">
        <v>9</v>
      </c>
      <c r="C47" s="30" t="s">
        <v>526</v>
      </c>
      <c r="D47" s="29" t="s">
        <v>31</v>
      </c>
      <c r="E47" s="31" t="s">
        <v>527</v>
      </c>
      <c r="F47" s="32" t="s">
        <v>76</v>
      </c>
      <c r="G47" s="33">
        <v>2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34</v>
      </c>
      <c r="B48" s="36"/>
      <c r="C48" s="37"/>
      <c r="D48" s="37"/>
      <c r="E48" s="31" t="s">
        <v>528</v>
      </c>
      <c r="F48" s="37"/>
      <c r="G48" s="37"/>
      <c r="H48" s="37"/>
      <c r="I48" s="37"/>
      <c r="J48" s="38"/>
    </row>
    <row r="49">
      <c r="A49" s="29" t="s">
        <v>36</v>
      </c>
      <c r="B49" s="36"/>
      <c r="C49" s="37"/>
      <c r="D49" s="37"/>
      <c r="E49" s="39" t="s">
        <v>529</v>
      </c>
      <c r="F49" s="37"/>
      <c r="G49" s="37"/>
      <c r="H49" s="37"/>
      <c r="I49" s="37"/>
      <c r="J49" s="38"/>
    </row>
    <row r="50">
      <c r="A50" s="29" t="s">
        <v>38</v>
      </c>
      <c r="B50" s="36"/>
      <c r="C50" s="37"/>
      <c r="D50" s="37"/>
      <c r="E50" s="31" t="s">
        <v>530</v>
      </c>
      <c r="F50" s="37"/>
      <c r="G50" s="37"/>
      <c r="H50" s="37"/>
      <c r="I50" s="37"/>
      <c r="J50" s="38"/>
    </row>
    <row r="51">
      <c r="A51" s="29" t="s">
        <v>29</v>
      </c>
      <c r="B51" s="29">
        <v>10</v>
      </c>
      <c r="C51" s="30" t="s">
        <v>531</v>
      </c>
      <c r="D51" s="29" t="s">
        <v>31</v>
      </c>
      <c r="E51" s="31" t="s">
        <v>532</v>
      </c>
      <c r="F51" s="32" t="s">
        <v>76</v>
      </c>
      <c r="G51" s="33">
        <v>12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34</v>
      </c>
      <c r="B52" s="36"/>
      <c r="C52" s="37"/>
      <c r="D52" s="37"/>
      <c r="E52" s="31" t="s">
        <v>533</v>
      </c>
      <c r="F52" s="37"/>
      <c r="G52" s="37"/>
      <c r="H52" s="37"/>
      <c r="I52" s="37"/>
      <c r="J52" s="38"/>
    </row>
    <row r="53">
      <c r="A53" s="29" t="s">
        <v>36</v>
      </c>
      <c r="B53" s="36"/>
      <c r="C53" s="37"/>
      <c r="D53" s="37"/>
      <c r="E53" s="39" t="s">
        <v>534</v>
      </c>
      <c r="F53" s="37"/>
      <c r="G53" s="37"/>
      <c r="H53" s="37"/>
      <c r="I53" s="37"/>
      <c r="J53" s="38"/>
    </row>
    <row r="54" ht="43.2">
      <c r="A54" s="29" t="s">
        <v>38</v>
      </c>
      <c r="B54" s="36"/>
      <c r="C54" s="37"/>
      <c r="D54" s="37"/>
      <c r="E54" s="31" t="s">
        <v>535</v>
      </c>
      <c r="F54" s="37"/>
      <c r="G54" s="37"/>
      <c r="H54" s="37"/>
      <c r="I54" s="37"/>
      <c r="J54" s="38"/>
    </row>
    <row r="55">
      <c r="A55" s="29" t="s">
        <v>29</v>
      </c>
      <c r="B55" s="29">
        <v>11</v>
      </c>
      <c r="C55" s="30" t="s">
        <v>536</v>
      </c>
      <c r="D55" s="29" t="s">
        <v>94</v>
      </c>
      <c r="E55" s="31" t="s">
        <v>537</v>
      </c>
      <c r="F55" s="32" t="s">
        <v>76</v>
      </c>
      <c r="G55" s="33">
        <v>1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34</v>
      </c>
      <c r="B56" s="36"/>
      <c r="C56" s="37"/>
      <c r="D56" s="37"/>
      <c r="E56" s="31" t="s">
        <v>538</v>
      </c>
      <c r="F56" s="37"/>
      <c r="G56" s="37"/>
      <c r="H56" s="37"/>
      <c r="I56" s="37"/>
      <c r="J56" s="38"/>
    </row>
    <row r="57">
      <c r="A57" s="29" t="s">
        <v>36</v>
      </c>
      <c r="B57" s="36"/>
      <c r="C57" s="37"/>
      <c r="D57" s="37"/>
      <c r="E57" s="39" t="s">
        <v>539</v>
      </c>
      <c r="F57" s="37"/>
      <c r="G57" s="37"/>
      <c r="H57" s="37"/>
      <c r="I57" s="37"/>
      <c r="J57" s="38"/>
    </row>
    <row r="58" ht="409.5">
      <c r="A58" s="29" t="s">
        <v>38</v>
      </c>
      <c r="B58" s="36"/>
      <c r="C58" s="37"/>
      <c r="D58" s="37"/>
      <c r="E58" s="31" t="s">
        <v>540</v>
      </c>
      <c r="F58" s="37"/>
      <c r="G58" s="37"/>
      <c r="H58" s="37"/>
      <c r="I58" s="37"/>
      <c r="J58" s="38"/>
    </row>
    <row r="59">
      <c r="A59" s="23" t="s">
        <v>26</v>
      </c>
      <c r="B59" s="24"/>
      <c r="C59" s="25" t="s">
        <v>284</v>
      </c>
      <c r="D59" s="26"/>
      <c r="E59" s="23" t="s">
        <v>285</v>
      </c>
      <c r="F59" s="26"/>
      <c r="G59" s="26"/>
      <c r="H59" s="26"/>
      <c r="I59" s="27">
        <f>SUMIFS(I60:I67,A60:A67,"P")</f>
        <v>0</v>
      </c>
      <c r="J59" s="28"/>
    </row>
    <row r="60">
      <c r="A60" s="29" t="s">
        <v>29</v>
      </c>
      <c r="B60" s="29">
        <v>12</v>
      </c>
      <c r="C60" s="30" t="s">
        <v>541</v>
      </c>
      <c r="D60" s="29" t="s">
        <v>94</v>
      </c>
      <c r="E60" s="31" t="s">
        <v>542</v>
      </c>
      <c r="F60" s="32" t="s">
        <v>76</v>
      </c>
      <c r="G60" s="33">
        <v>1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 ht="28.8">
      <c r="A61" s="29" t="s">
        <v>34</v>
      </c>
      <c r="B61" s="36"/>
      <c r="C61" s="37"/>
      <c r="D61" s="37"/>
      <c r="E61" s="31" t="s">
        <v>543</v>
      </c>
      <c r="F61" s="37"/>
      <c r="G61" s="37"/>
      <c r="H61" s="37"/>
      <c r="I61" s="37"/>
      <c r="J61" s="38"/>
    </row>
    <row r="62">
      <c r="A62" s="29" t="s">
        <v>36</v>
      </c>
      <c r="B62" s="36"/>
      <c r="C62" s="37"/>
      <c r="D62" s="37"/>
      <c r="E62" s="39" t="s">
        <v>544</v>
      </c>
      <c r="F62" s="37"/>
      <c r="G62" s="37"/>
      <c r="H62" s="37"/>
      <c r="I62" s="37"/>
      <c r="J62" s="38"/>
    </row>
    <row r="63" ht="28.8">
      <c r="A63" s="29" t="s">
        <v>38</v>
      </c>
      <c r="B63" s="36"/>
      <c r="C63" s="37"/>
      <c r="D63" s="37"/>
      <c r="E63" s="31" t="s">
        <v>545</v>
      </c>
      <c r="F63" s="37"/>
      <c r="G63" s="37"/>
      <c r="H63" s="37"/>
      <c r="I63" s="37"/>
      <c r="J63" s="38"/>
    </row>
    <row r="64">
      <c r="A64" s="29" t="s">
        <v>29</v>
      </c>
      <c r="B64" s="29">
        <v>13</v>
      </c>
      <c r="C64" s="30" t="s">
        <v>541</v>
      </c>
      <c r="D64" s="29" t="s">
        <v>177</v>
      </c>
      <c r="E64" s="31" t="s">
        <v>546</v>
      </c>
      <c r="F64" s="32" t="s">
        <v>76</v>
      </c>
      <c r="G64" s="33">
        <v>1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 ht="28.8">
      <c r="A65" s="29" t="s">
        <v>34</v>
      </c>
      <c r="B65" s="36"/>
      <c r="C65" s="37"/>
      <c r="D65" s="37"/>
      <c r="E65" s="31" t="s">
        <v>547</v>
      </c>
      <c r="F65" s="37"/>
      <c r="G65" s="37"/>
      <c r="H65" s="37"/>
      <c r="I65" s="37"/>
      <c r="J65" s="38"/>
    </row>
    <row r="66">
      <c r="A66" s="29" t="s">
        <v>36</v>
      </c>
      <c r="B66" s="36"/>
      <c r="C66" s="37"/>
      <c r="D66" s="37"/>
      <c r="E66" s="39" t="s">
        <v>544</v>
      </c>
      <c r="F66" s="37"/>
      <c r="G66" s="37"/>
      <c r="H66" s="37"/>
      <c r="I66" s="37"/>
      <c r="J66" s="38"/>
    </row>
    <row r="67" ht="28.8">
      <c r="A67" s="29" t="s">
        <v>38</v>
      </c>
      <c r="B67" s="41"/>
      <c r="C67" s="42"/>
      <c r="D67" s="42"/>
      <c r="E67" s="31" t="s">
        <v>545</v>
      </c>
      <c r="F67" s="42"/>
      <c r="G67" s="42"/>
      <c r="H67" s="42"/>
      <c r="I67" s="42"/>
      <c r="J67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2025-02-17T07:05:19Z</dcterms:created>
  <dcterms:modified xsi:type="dcterms:W3CDTF">2025-02-17T07:05:19Z</dcterms:modified>
</cp:coreProperties>
</file>